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cassificalçõesa\"/>
    </mc:Choice>
  </mc:AlternateContent>
  <xr:revisionPtr revIDLastSave="0" documentId="8_{71B22FAE-D676-4C12-83E2-C6AEC179ED36}" xr6:coauthVersionLast="47" xr6:coauthVersionMax="47" xr10:uidLastSave="{00000000-0000-0000-0000-000000000000}"/>
  <bookViews>
    <workbookView xWindow="-108" yWindow="-108" windowWidth="22116" windowHeight="13176" xr2:uid="{00000000-000D-0000-FFFF-FFFF00000000}"/>
  </bookViews>
  <sheets>
    <sheet name="CLASSIFICAÇÃO.IT.2FASE" sheetId="23" r:id="rId1"/>
    <sheet name="classif.geral" sheetId="1" r:id="rId2"/>
    <sheet name="Grupo A" sheetId="2" r:id="rId3"/>
    <sheet name="Grupo B" sheetId="3" r:id="rId4"/>
    <sheet name="Grupo C" sheetId="4" r:id="rId5"/>
    <sheet name="Grupo D" sheetId="5" r:id="rId6"/>
    <sheet name="Grupo E" sheetId="6" r:id="rId7"/>
    <sheet name="Grupo F" sheetId="7" r:id="rId8"/>
    <sheet name="Grupo G" sheetId="8" r:id="rId9"/>
    <sheet name="Grupo H" sheetId="9" r:id="rId10"/>
    <sheet name="Grupo I" sheetId="10" r:id="rId11"/>
    <sheet name="Grupo J" sheetId="11" r:id="rId12"/>
    <sheet name="Grupo K" sheetId="12" r:id="rId13"/>
    <sheet name="Grupo L" sheetId="13" r:id="rId14"/>
    <sheet name="Grupo M" sheetId="14" r:id="rId15"/>
    <sheet name="Grupo N" sheetId="15" r:id="rId16"/>
    <sheet name="Grupo O" sheetId="16" r:id="rId17"/>
    <sheet name="Grupo P" sheetId="17" r:id="rId18"/>
    <sheet name="Grupo Q" sheetId="18" r:id="rId19"/>
    <sheet name="Grupo R" sheetId="19" r:id="rId20"/>
    <sheet name="Grupo S" sheetId="20" r:id="rId21"/>
    <sheet name="Grupo T" sheetId="21" r:id="rId22"/>
    <sheet name="Grupo U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3" l="1"/>
  <c r="J21" i="23"/>
  <c r="I21" i="23"/>
  <c r="J19" i="23"/>
  <c r="I19" i="23"/>
  <c r="J18" i="23"/>
  <c r="I18" i="23"/>
  <c r="J14" i="23"/>
  <c r="I14" i="23"/>
  <c r="J15" i="23"/>
  <c r="I15" i="23"/>
  <c r="J22" i="23"/>
  <c r="I22" i="23"/>
  <c r="J16" i="23"/>
  <c r="I16" i="23"/>
  <c r="J17" i="23"/>
  <c r="I17" i="23"/>
  <c r="J12" i="23"/>
  <c r="I12" i="23"/>
  <c r="J11" i="23"/>
  <c r="I11" i="23"/>
  <c r="J13" i="23"/>
  <c r="I13" i="23"/>
  <c r="J20" i="23"/>
  <c r="I20" i="23"/>
  <c r="J10" i="23"/>
  <c r="I10" i="23"/>
  <c r="J9" i="23"/>
  <c r="I9" i="23"/>
  <c r="J8" i="23"/>
  <c r="I8" i="23"/>
  <c r="J7" i="23"/>
  <c r="I7" i="23"/>
  <c r="J5" i="23"/>
  <c r="I5" i="23"/>
  <c r="J6" i="23"/>
  <c r="I6" i="23"/>
  <c r="H6" i="23"/>
  <c r="J4" i="23"/>
  <c r="I4" i="23"/>
  <c r="J2" i="23"/>
  <c r="I2" i="23"/>
  <c r="J3" i="23"/>
  <c r="I3" i="23"/>
  <c r="J11" i="1"/>
  <c r="I11" i="1"/>
  <c r="J6" i="1"/>
  <c r="I6" i="1"/>
  <c r="J48" i="1"/>
  <c r="I48" i="1"/>
  <c r="J47" i="1"/>
  <c r="I47" i="1"/>
  <c r="J46" i="1"/>
  <c r="I46" i="1"/>
  <c r="J45" i="1"/>
  <c r="I45" i="1"/>
  <c r="J44" i="1"/>
  <c r="I44" i="1"/>
  <c r="J43" i="1"/>
  <c r="I43" i="1"/>
  <c r="H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H7" i="1"/>
  <c r="J7" i="1"/>
  <c r="J12" i="1"/>
  <c r="J8" i="1"/>
  <c r="J16" i="1"/>
  <c r="J5" i="1"/>
  <c r="J3" i="1"/>
  <c r="J17" i="1"/>
  <c r="J13" i="1"/>
  <c r="J18" i="1"/>
  <c r="J15" i="1"/>
  <c r="J10" i="1"/>
  <c r="J14" i="1"/>
  <c r="J4" i="1"/>
  <c r="J19" i="1"/>
  <c r="J20" i="1"/>
  <c r="J2" i="1"/>
  <c r="J22" i="1"/>
  <c r="J21" i="1"/>
  <c r="J9" i="1"/>
  <c r="I7" i="1"/>
  <c r="I12" i="1"/>
  <c r="I8" i="1"/>
  <c r="I16" i="1"/>
  <c r="I5" i="1"/>
  <c r="I3" i="1"/>
  <c r="I17" i="1"/>
  <c r="I13" i="1"/>
  <c r="I18" i="1"/>
  <c r="I15" i="1"/>
  <c r="I10" i="1"/>
  <c r="I14" i="1"/>
  <c r="I4" i="1"/>
  <c r="I19" i="1"/>
  <c r="I20" i="1"/>
  <c r="I2" i="1"/>
  <c r="I22" i="1"/>
  <c r="I21" i="1"/>
  <c r="I9" i="1"/>
</calcChain>
</file>

<file path=xl/sharedStrings.xml><?xml version="1.0" encoding="utf-8"?>
<sst xmlns="http://schemas.openxmlformats.org/spreadsheetml/2006/main" count="1586" uniqueCount="211">
  <si>
    <t>Nome da Equipe</t>
  </si>
  <si>
    <t>P</t>
  </si>
  <si>
    <t>J</t>
  </si>
  <si>
    <t>V</t>
  </si>
  <si>
    <t>E</t>
  </si>
  <si>
    <t>D</t>
  </si>
  <si>
    <t>GP</t>
  </si>
  <si>
    <t>GC</t>
  </si>
  <si>
    <t>SG</t>
  </si>
  <si>
    <t>%</t>
  </si>
  <si>
    <t>PE</t>
  </si>
  <si>
    <t>CE PROF ZIZINHA GUIMARÃES (LARANJEIRAS)</t>
  </si>
  <si>
    <t>9</t>
  </si>
  <si>
    <t>3</t>
  </si>
  <si>
    <t>0</t>
  </si>
  <si>
    <t>12</t>
  </si>
  <si>
    <t>5</t>
  </si>
  <si>
    <t>7</t>
  </si>
  <si>
    <t>100</t>
  </si>
  <si>
    <t>MASTER</t>
  </si>
  <si>
    <t>6</t>
  </si>
  <si>
    <t>2</t>
  </si>
  <si>
    <t>1</t>
  </si>
  <si>
    <t>8</t>
  </si>
  <si>
    <t>67</t>
  </si>
  <si>
    <t>CE MURILO BRAGA (ITABAIANA)</t>
  </si>
  <si>
    <t>-2</t>
  </si>
  <si>
    <t>33</t>
  </si>
  <si>
    <t xml:space="preserve">LICEU </t>
  </si>
  <si>
    <t>-7</t>
  </si>
  <si>
    <t>CE CORONEL MAYNARD GOMES (PORTO DA FOLHA)</t>
  </si>
  <si>
    <t>CE JOSÉ AMARAL LEMOS (PIRAMBU)</t>
  </si>
  <si>
    <t>50</t>
  </si>
  <si>
    <t>CE PROF JOAQUIM VIEIRA SOBRAL (ARACAJU)</t>
  </si>
  <si>
    <t>4</t>
  </si>
  <si>
    <t>COLÉGIO VITA</t>
  </si>
  <si>
    <t>-5</t>
  </si>
  <si>
    <t>LAVOISIER</t>
  </si>
  <si>
    <t>CE NELSON REZENDE DE ALBUQUERQUE (GARARU)</t>
  </si>
  <si>
    <t>10</t>
  </si>
  <si>
    <t>CE MANOEL MESSIAS FEITOSA (NOSSA SENHORA DA GLÓRIA)</t>
  </si>
  <si>
    <t>COLÉGIO DO SALVADOR</t>
  </si>
  <si>
    <t>15</t>
  </si>
  <si>
    <t>-8</t>
  </si>
  <si>
    <t>CE JORNALISTA PAULO COSTA (ARACAJU)</t>
  </si>
  <si>
    <t>14</t>
  </si>
  <si>
    <t>CE PROF HAMILTON ALVES ROCHA (SÃO CRISTÓVÃO)</t>
  </si>
  <si>
    <t>CE ALFREDO MONTES (SOCORRO)</t>
  </si>
  <si>
    <t>13</t>
  </si>
  <si>
    <t>CE PROFESSORA MARIA DE LOURDES GÓIS (RIACHUELO)</t>
  </si>
  <si>
    <t>CE SEN GONÇALO ROLLEMBERG (JAPARATUBA)</t>
  </si>
  <si>
    <t>CE PROFESSORA OFENÍSIA SOARES FREIRE (ARACAJU)</t>
  </si>
  <si>
    <t>EM AROALDO CHAGAS (CARIRA)</t>
  </si>
  <si>
    <t>-1</t>
  </si>
  <si>
    <t>17</t>
  </si>
  <si>
    <t>CE DOUTOR LUIZ GARCIA (BREJO GRANDE)</t>
  </si>
  <si>
    <t>-11</t>
  </si>
  <si>
    <t>COLÉGIO G8</t>
  </si>
  <si>
    <t>22</t>
  </si>
  <si>
    <t>CE SEC FRANCISCO ROSA SANTOS (ARACAJU)</t>
  </si>
  <si>
    <t>21</t>
  </si>
  <si>
    <t>PIO DÉCIMO</t>
  </si>
  <si>
    <t>ESCOLA NOVA</t>
  </si>
  <si>
    <t>34</t>
  </si>
  <si>
    <t>-34</t>
  </si>
  <si>
    <t>CE DELMIRO DE MIRANDA BRITTO (CANINDÉ)</t>
  </si>
  <si>
    <t>11</t>
  </si>
  <si>
    <t>CE JACKSON FIGUEIREDO (ARACAJU)</t>
  </si>
  <si>
    <t>EM PROF ANA THEREZA VIANA RIBEIRO (BARRA DOS COQUEIROS)</t>
  </si>
  <si>
    <t>-10</t>
  </si>
  <si>
    <t>CE ADVENTISTA (ARACAJU)</t>
  </si>
  <si>
    <t>16</t>
  </si>
  <si>
    <t>-15</t>
  </si>
  <si>
    <t>EMEF PRESIDENTE VARGAS (ARACAJU)</t>
  </si>
  <si>
    <t>78</t>
  </si>
  <si>
    <t>ARQUI</t>
  </si>
  <si>
    <t>CE IRMÃ MARIA CLEMÊNCIA (CAPELA)</t>
  </si>
  <si>
    <t>SESI CEFEM JAIR MENEGUELLI</t>
  </si>
  <si>
    <t>19</t>
  </si>
  <si>
    <t>CE DR. JESSÉ TRINDADE (ILHA DAS FLORES)</t>
  </si>
  <si>
    <t>CE LUIZ ALVES DE OLIVEIRA (LAGARTO)</t>
  </si>
  <si>
    <t>44</t>
  </si>
  <si>
    <t>CE GUMERCINDO BESSA (ESTÂNCIA)</t>
  </si>
  <si>
    <t>COLÉGIO APRENDIZ</t>
  </si>
  <si>
    <t>COLÉGIO CÂNDIDO PORTINARI</t>
  </si>
  <si>
    <t xml:space="preserve">IDFG </t>
  </si>
  <si>
    <t>56</t>
  </si>
  <si>
    <t>CE SÃO JOAQUIM</t>
  </si>
  <si>
    <t>COESI</t>
  </si>
  <si>
    <t>-9</t>
  </si>
  <si>
    <t>CE FREI INOCÊNCIO (SOCORRO)</t>
  </si>
  <si>
    <t>EM ARNALDO ROLEMBERG GARCEZ (DORES)</t>
  </si>
  <si>
    <t>CEPJSS</t>
  </si>
  <si>
    <t>INSTITUTO DE EDUCAÇÃO RUI BARBOSA (ARACAJU)</t>
  </si>
  <si>
    <t>CE GENERAL CALAZANS (DORES)</t>
  </si>
  <si>
    <t>CE PROF JOÃO COSTA (ARACAJU)</t>
  </si>
  <si>
    <t>CE CÍCERO BEZERRA</t>
  </si>
  <si>
    <t>CE MONSENHOR JUAREZ SANTOS PRATA (LAGARTO)</t>
  </si>
  <si>
    <t>24</t>
  </si>
  <si>
    <t>-20</t>
  </si>
  <si>
    <t>CE 28 DE JANEIRO (MONTE ALEGRE)</t>
  </si>
  <si>
    <t>EE MONSENHOR OLÍMPIO CAMPOS (ITABAIANINHA)</t>
  </si>
  <si>
    <t>-4</t>
  </si>
  <si>
    <t>CE ALCEBÍADES PAES (CUMBE)</t>
  </si>
  <si>
    <t>CE MARCELO DÉDA CHAGAS (CARMÓPOLIS)</t>
  </si>
  <si>
    <t>-6</t>
  </si>
  <si>
    <t>COLÉGIO ELITE</t>
  </si>
  <si>
    <t>18</t>
  </si>
  <si>
    <t>CE PROF LEÃO MAGNO BRASIL (SOCORRO)</t>
  </si>
  <si>
    <t>AMERICANO BATISTA</t>
  </si>
  <si>
    <t>CE DR ANTÔNIO GARCIA FILHO (UMBAÚBA)</t>
  </si>
  <si>
    <t>CE EPIFÂNIO DÓRIA (POÇO VERDE)</t>
  </si>
  <si>
    <t>CE PROF ANTONIO FONTES FREITAS (SOCORRO)</t>
  </si>
  <si>
    <t>UNI+</t>
  </si>
  <si>
    <t>CCPA</t>
  </si>
  <si>
    <t>CE JOÃO XXIII (RIBEIRÓPOLIS)</t>
  </si>
  <si>
    <t>CE TOBIAS BARRETO (ARACAJU)</t>
  </si>
  <si>
    <t>CE SEN WALTER FRANCO (ESTÂNCIA)</t>
  </si>
  <si>
    <t>CE NAÇÕES UNIDAS (AQUIDABÃ)</t>
  </si>
  <si>
    <t>CE PREF ANFILÓFIO FERNANDES VIANA (UMBAÚBA)</t>
  </si>
  <si>
    <t>IFS (ARACAJU)</t>
  </si>
  <si>
    <t>CE MANOEL ALCINO DO NASCIMENTO (GRACCHO CARDOSO)</t>
  </si>
  <si>
    <t>SAN RAFAEL</t>
  </si>
  <si>
    <t>CE MANUEL BOMFIM (ARAUÁ)</t>
  </si>
  <si>
    <t>CE PROF PAULO FREIRE (ARACAJU)</t>
  </si>
  <si>
    <t>AMADEUS</t>
  </si>
  <si>
    <t>CE PROF UDILSON SOARES RIBEIRO (SIMÃO DIAS)</t>
  </si>
  <si>
    <t>-13</t>
  </si>
  <si>
    <t>SALESIANO</t>
  </si>
  <si>
    <t>CE EDÉLZIO VIEIRA DE MELO (CAPELA)</t>
  </si>
  <si>
    <t>CE LEANDRO MACIEL (ROSÁRIO DO CATETE)</t>
  </si>
  <si>
    <t>COLÉGIO ÔMEGA</t>
  </si>
  <si>
    <t>-14</t>
  </si>
  <si>
    <t>COLÉGIO RABBONI</t>
  </si>
  <si>
    <t>CE PROF JUSTINIANO DE MELO E SILVA (POÇO REDONDO)</t>
  </si>
  <si>
    <t>CE ATHENEU SERGIPENSE (ARACAJU)</t>
  </si>
  <si>
    <t>CE PROFESSOR FERNANDO AZEVEDO (DORES)</t>
  </si>
  <si>
    <t>MICHELANGELO</t>
  </si>
  <si>
    <t>CE FRANCISCO FIGUEIREDO (AQUIDABÃ)</t>
  </si>
  <si>
    <t>SENAI (CETAF-AJU)</t>
  </si>
  <si>
    <t>Nome da Equipe - I.técnico 1º col.</t>
  </si>
  <si>
    <t>pg avar.</t>
  </si>
  <si>
    <t>gols avar.</t>
  </si>
  <si>
    <t>grupo</t>
  </si>
  <si>
    <t>1º A</t>
  </si>
  <si>
    <t>2º A</t>
  </si>
  <si>
    <t>1º B</t>
  </si>
  <si>
    <t>2º B</t>
  </si>
  <si>
    <t>1º C</t>
  </si>
  <si>
    <t>2º C</t>
  </si>
  <si>
    <t>1º D</t>
  </si>
  <si>
    <t>2º D</t>
  </si>
  <si>
    <t>1º E</t>
  </si>
  <si>
    <t>2º E</t>
  </si>
  <si>
    <t>1º F</t>
  </si>
  <si>
    <t>2º F</t>
  </si>
  <si>
    <t>1º G</t>
  </si>
  <si>
    <t>2º G</t>
  </si>
  <si>
    <t>1º H</t>
  </si>
  <si>
    <t>2º H</t>
  </si>
  <si>
    <t>1º I</t>
  </si>
  <si>
    <t>2º I</t>
  </si>
  <si>
    <t>1º J</t>
  </si>
  <si>
    <t>2º J</t>
  </si>
  <si>
    <t>1º K</t>
  </si>
  <si>
    <t>2º K</t>
  </si>
  <si>
    <t>1º L</t>
  </si>
  <si>
    <t>2º L</t>
  </si>
  <si>
    <t>1º M</t>
  </si>
  <si>
    <t>2º M</t>
  </si>
  <si>
    <t>1º N</t>
  </si>
  <si>
    <t>2º N</t>
  </si>
  <si>
    <t>1º O</t>
  </si>
  <si>
    <t>2º O</t>
  </si>
  <si>
    <t>1º P</t>
  </si>
  <si>
    <t>2º P</t>
  </si>
  <si>
    <t>1º Q</t>
  </si>
  <si>
    <t>2º Q</t>
  </si>
  <si>
    <t>1º R</t>
  </si>
  <si>
    <t>2º R</t>
  </si>
  <si>
    <t>1º S</t>
  </si>
  <si>
    <t>2º S</t>
  </si>
  <si>
    <t>1º T</t>
  </si>
  <si>
    <t>2º T</t>
  </si>
  <si>
    <t>1º U</t>
  </si>
  <si>
    <t>2º U</t>
  </si>
  <si>
    <t>Nome da Equipe - I.técnico 2º col.</t>
  </si>
  <si>
    <t>class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</si>
  <si>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</si>
  <si>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</si>
  <si>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</si>
  <si>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</si>
  <si>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</si>
  <si>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</si>
  <si>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</si>
  <si>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</si>
  <si>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</si>
  <si>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</si>
  <si>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</si>
  <si>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</si>
  <si>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</si>
  <si>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</si>
  <si>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</si>
  <si>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</si>
  <si>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</si>
  <si>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</si>
  <si>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</si>
  <si>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</si>
  <si>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</si>
  <si>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sorteio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</si>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</sst>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0" fillId="3" borderId="0" xfId="0" applyFont="1" applyFill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2" borderId="0" xfId="0" applyFont="1" applyFill="1" applyAlignment="1"/>
    <xf numFmtId="0" fontId="2" fillId="2" borderId="0" xfId="0" applyFont="1" applyFill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0" fontId="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B175-FF27-4E88-9F27-99BBC4602328}">
  <dimension ref="A1:K26"/>
  <sheetViews>
    <sheetView tabSelected="1" workbookViewId="0">
      <selection activeCell="B6" sqref="B6"/>
    </sheetView>
  </sheetViews>
  <sheetFormatPr defaultRowHeight="13.2" x14ac:dyDescent="0.25"/>
  <cols>
    <col min="1" max="1" width="5.109375" bestFit="1" customWidth="1"/>
    <col min="2" max="2" width="54.21875" bestFit="1" customWidth="1"/>
    <col min="8" max="8" width="4.88671875" bestFit="1" customWidth="1"/>
    <col min="9" max="9" width="12" bestFit="1" customWidth="1"/>
    <col min="10" max="10" width="13.33203125" bestFit="1" customWidth="1"/>
  </cols>
  <sheetData>
    <row r="1" spans="1:11" ht="17.399999999999999" x14ac:dyDescent="0.3">
      <c r="A1" s="7" t="s">
        <v>187</v>
      </c>
      <c r="B1" s="4" t="s">
        <v>140</v>
      </c>
      <c r="C1" s="4" t="s">
        <v>143</v>
      </c>
      <c r="D1" s="5" t="s">
        <v>1</v>
      </c>
      <c r="E1" s="5" t="s">
        <v>2</v>
      </c>
      <c r="F1" s="5" t="s">
        <v>6</v>
      </c>
      <c r="G1" s="5" t="s">
        <v>7</v>
      </c>
      <c r="H1" s="5" t="s">
        <v>8</v>
      </c>
      <c r="I1" s="5" t="s">
        <v>141</v>
      </c>
      <c r="J1" s="5" t="s">
        <v>142</v>
      </c>
      <c r="K1" s="2"/>
    </row>
    <row r="2" spans="1:11" x14ac:dyDescent="0.25">
      <c r="A2" s="7" t="s">
        <v>188</v>
      </c>
      <c r="B2" s="9" t="s">
        <v>65</v>
      </c>
      <c r="C2" s="10" t="s">
        <v>156</v>
      </c>
      <c r="D2" s="11">
        <v>12</v>
      </c>
      <c r="E2" s="11">
        <v>4</v>
      </c>
      <c r="F2" s="11">
        <v>13</v>
      </c>
      <c r="G2" s="11" t="s">
        <v>210</v>
      </c>
      <c r="H2" s="11" t="s">
        <v>39</v>
      </c>
      <c r="I2" s="11">
        <f>D2/E2</f>
        <v>3</v>
      </c>
      <c r="J2" s="11" t="e">
        <f>F2/G2</f>
        <v>#VALUE!</v>
      </c>
    </row>
    <row r="3" spans="1:11" x14ac:dyDescent="0.25">
      <c r="A3" s="7" t="s">
        <v>189</v>
      </c>
      <c r="B3" s="9" t="s">
        <v>119</v>
      </c>
      <c r="C3" s="10" t="s">
        <v>176</v>
      </c>
      <c r="D3" s="11">
        <v>12</v>
      </c>
      <c r="E3" s="11">
        <v>4</v>
      </c>
      <c r="F3" s="11">
        <v>12</v>
      </c>
      <c r="G3" s="11">
        <v>2</v>
      </c>
      <c r="H3" s="11" t="s">
        <v>12</v>
      </c>
      <c r="I3" s="11">
        <f>D3/E3</f>
        <v>3</v>
      </c>
      <c r="J3" s="11">
        <f>F3/G3</f>
        <v>6</v>
      </c>
      <c r="K3" s="14"/>
    </row>
    <row r="4" spans="1:11" x14ac:dyDescent="0.25">
      <c r="A4" s="7" t="s">
        <v>190</v>
      </c>
      <c r="B4" s="9" t="s">
        <v>106</v>
      </c>
      <c r="C4" s="10" t="s">
        <v>170</v>
      </c>
      <c r="D4" s="11">
        <v>12</v>
      </c>
      <c r="E4" s="11">
        <v>4</v>
      </c>
      <c r="F4" s="11">
        <v>22</v>
      </c>
      <c r="G4" s="11">
        <v>7</v>
      </c>
      <c r="H4" s="11" t="s">
        <v>45</v>
      </c>
      <c r="I4" s="11">
        <f>D4/E4</f>
        <v>3</v>
      </c>
      <c r="J4" s="11">
        <f>F4/G4</f>
        <v>3.1428571428571428</v>
      </c>
      <c r="K4" s="14"/>
    </row>
    <row r="5" spans="1:11" x14ac:dyDescent="0.25">
      <c r="A5" s="7" t="s">
        <v>191</v>
      </c>
      <c r="B5" s="9" t="s">
        <v>11</v>
      </c>
      <c r="C5" s="10" t="s">
        <v>144</v>
      </c>
      <c r="D5" s="11">
        <v>12</v>
      </c>
      <c r="E5" s="11">
        <v>4</v>
      </c>
      <c r="F5" s="11">
        <v>21</v>
      </c>
      <c r="G5" s="11">
        <v>7</v>
      </c>
      <c r="H5" s="11" t="s">
        <v>17</v>
      </c>
      <c r="I5" s="11">
        <f>D5/E5</f>
        <v>3</v>
      </c>
      <c r="J5" s="11">
        <f>F5/G5</f>
        <v>3</v>
      </c>
      <c r="K5" s="14"/>
    </row>
    <row r="6" spans="1:11" x14ac:dyDescent="0.25">
      <c r="A6" s="10" t="s">
        <v>192</v>
      </c>
      <c r="B6" s="9" t="s">
        <v>30</v>
      </c>
      <c r="C6" s="10" t="s">
        <v>146</v>
      </c>
      <c r="D6" s="11">
        <v>12</v>
      </c>
      <c r="E6" s="11">
        <v>4</v>
      </c>
      <c r="F6" s="11">
        <v>11</v>
      </c>
      <c r="G6" s="11">
        <v>4</v>
      </c>
      <c r="H6" s="11">
        <f>F6-G6</f>
        <v>7</v>
      </c>
      <c r="I6" s="11">
        <f>D6/E6</f>
        <v>3</v>
      </c>
      <c r="J6" s="11">
        <f>F6/G6</f>
        <v>2.75</v>
      </c>
      <c r="K6" s="12" t="s">
        <v>209</v>
      </c>
    </row>
    <row r="7" spans="1:11" x14ac:dyDescent="0.25">
      <c r="A7" s="7" t="s">
        <v>193</v>
      </c>
      <c r="B7" s="9" t="s">
        <v>79</v>
      </c>
      <c r="C7" s="10" t="s">
        <v>160</v>
      </c>
      <c r="D7" s="11">
        <v>12</v>
      </c>
      <c r="E7" s="11">
        <v>4</v>
      </c>
      <c r="F7" s="11">
        <v>15</v>
      </c>
      <c r="G7" s="11">
        <v>10</v>
      </c>
      <c r="H7" s="11" t="s">
        <v>34</v>
      </c>
      <c r="I7" s="11">
        <f>D7/E7</f>
        <v>3</v>
      </c>
      <c r="J7" s="11">
        <f>F7/G7</f>
        <v>1.5</v>
      </c>
      <c r="K7" s="14"/>
    </row>
    <row r="8" spans="1:11" x14ac:dyDescent="0.25">
      <c r="A8" s="7" t="s">
        <v>194</v>
      </c>
      <c r="B8" s="9" t="s">
        <v>51</v>
      </c>
      <c r="C8" s="10" t="s">
        <v>152</v>
      </c>
      <c r="D8" s="11">
        <v>10</v>
      </c>
      <c r="E8" s="11">
        <v>4</v>
      </c>
      <c r="F8" s="11">
        <v>14</v>
      </c>
      <c r="G8" s="11">
        <v>6</v>
      </c>
      <c r="H8" s="11" t="s">
        <v>16</v>
      </c>
      <c r="I8" s="11">
        <f>D8/E8</f>
        <v>2.5</v>
      </c>
      <c r="J8" s="11">
        <f>F8/G8</f>
        <v>2.3333333333333335</v>
      </c>
      <c r="K8" s="14"/>
    </row>
    <row r="9" spans="1:11" x14ac:dyDescent="0.25">
      <c r="A9" s="10" t="s">
        <v>195</v>
      </c>
      <c r="B9" s="9" t="s">
        <v>73</v>
      </c>
      <c r="C9" s="10" t="s">
        <v>158</v>
      </c>
      <c r="D9" s="11">
        <v>10</v>
      </c>
      <c r="E9" s="11">
        <v>4</v>
      </c>
      <c r="F9" s="11">
        <v>17</v>
      </c>
      <c r="G9" s="11">
        <v>8</v>
      </c>
      <c r="H9" s="11" t="s">
        <v>23</v>
      </c>
      <c r="I9" s="11">
        <f>D9/E9</f>
        <v>2.5</v>
      </c>
      <c r="J9" s="11">
        <f>F9/G9</f>
        <v>2.125</v>
      </c>
      <c r="K9" s="14"/>
    </row>
    <row r="10" spans="1:11" x14ac:dyDescent="0.25">
      <c r="A10" s="7" t="s">
        <v>196</v>
      </c>
      <c r="B10" s="9" t="s">
        <v>84</v>
      </c>
      <c r="C10" s="10" t="s">
        <v>162</v>
      </c>
      <c r="D10" s="11">
        <v>10</v>
      </c>
      <c r="E10" s="11">
        <v>4</v>
      </c>
      <c r="F10" s="11">
        <v>10</v>
      </c>
      <c r="G10" s="11" t="s">
        <v>16</v>
      </c>
      <c r="H10" s="11" t="s">
        <v>13</v>
      </c>
      <c r="I10" s="11">
        <f>D10/E10</f>
        <v>2.5</v>
      </c>
      <c r="J10" s="11">
        <f>F10/G10</f>
        <v>2</v>
      </c>
      <c r="K10" s="14"/>
    </row>
    <row r="11" spans="1:11" x14ac:dyDescent="0.25">
      <c r="A11" s="7" t="s">
        <v>197</v>
      </c>
      <c r="B11" s="9" t="s">
        <v>67</v>
      </c>
      <c r="C11" s="10" t="s">
        <v>157</v>
      </c>
      <c r="D11" s="11">
        <v>9</v>
      </c>
      <c r="E11" s="11">
        <v>4</v>
      </c>
      <c r="F11" s="11">
        <v>22</v>
      </c>
      <c r="G11" s="11">
        <v>5</v>
      </c>
      <c r="H11" s="11" t="s">
        <v>42</v>
      </c>
      <c r="I11" s="11">
        <f>D11/E11</f>
        <v>2.25</v>
      </c>
      <c r="J11" s="11">
        <f>F11/G11</f>
        <v>4.4000000000000004</v>
      </c>
      <c r="K11" s="14"/>
    </row>
    <row r="12" spans="1:11" x14ac:dyDescent="0.25">
      <c r="A12" s="7" t="s">
        <v>198</v>
      </c>
      <c r="B12" s="9" t="s">
        <v>95</v>
      </c>
      <c r="C12" s="10" t="s">
        <v>167</v>
      </c>
      <c r="D12" s="11">
        <v>9</v>
      </c>
      <c r="E12" s="11">
        <v>4</v>
      </c>
      <c r="F12" s="11">
        <v>19</v>
      </c>
      <c r="G12" s="11">
        <v>7</v>
      </c>
      <c r="H12" s="11" t="s">
        <v>39</v>
      </c>
      <c r="I12" s="11">
        <f>D12/E12</f>
        <v>2.25</v>
      </c>
      <c r="J12" s="11">
        <f>F12/G12</f>
        <v>2.7142857142857144</v>
      </c>
      <c r="K12" s="14"/>
    </row>
    <row r="13" spans="1:11" x14ac:dyDescent="0.25">
      <c r="A13" s="10" t="s">
        <v>199</v>
      </c>
      <c r="B13" s="9" t="s">
        <v>128</v>
      </c>
      <c r="C13" s="10" t="s">
        <v>180</v>
      </c>
      <c r="D13" s="11">
        <v>9</v>
      </c>
      <c r="E13" s="11">
        <v>4</v>
      </c>
      <c r="F13" s="11">
        <v>23</v>
      </c>
      <c r="G13" s="11">
        <v>10</v>
      </c>
      <c r="H13" s="11" t="s">
        <v>17</v>
      </c>
      <c r="I13" s="11">
        <f>D13/E13</f>
        <v>2.25</v>
      </c>
      <c r="J13" s="11">
        <f>F13/G13</f>
        <v>2.2999999999999998</v>
      </c>
      <c r="K13" s="14"/>
    </row>
    <row r="14" spans="1:11" x14ac:dyDescent="0.25">
      <c r="A14" s="7" t="s">
        <v>200</v>
      </c>
      <c r="B14" s="9" t="s">
        <v>134</v>
      </c>
      <c r="C14" s="10" t="s">
        <v>183</v>
      </c>
      <c r="D14" s="11">
        <v>9</v>
      </c>
      <c r="E14" s="11">
        <v>4</v>
      </c>
      <c r="F14" s="11">
        <v>21</v>
      </c>
      <c r="G14" s="11">
        <v>10</v>
      </c>
      <c r="H14" s="11" t="s">
        <v>34</v>
      </c>
      <c r="I14" s="11">
        <f>D14/E14</f>
        <v>2.25</v>
      </c>
      <c r="J14" s="11">
        <f>F14/G14</f>
        <v>2.1</v>
      </c>
      <c r="K14" s="14"/>
    </row>
    <row r="15" spans="1:11" x14ac:dyDescent="0.25">
      <c r="A15" s="7" t="s">
        <v>201</v>
      </c>
      <c r="B15" s="9" t="s">
        <v>120</v>
      </c>
      <c r="C15" s="10" t="s">
        <v>177</v>
      </c>
      <c r="D15" s="11">
        <v>9</v>
      </c>
      <c r="E15" s="11">
        <v>4</v>
      </c>
      <c r="F15" s="11">
        <v>7</v>
      </c>
      <c r="G15" s="11" t="s">
        <v>34</v>
      </c>
      <c r="H15" s="11" t="s">
        <v>21</v>
      </c>
      <c r="I15" s="11">
        <f>D15/E15</f>
        <v>2.25</v>
      </c>
      <c r="J15" s="11">
        <f>F15/G15</f>
        <v>1.75</v>
      </c>
      <c r="K15" s="14"/>
    </row>
    <row r="16" spans="1:11" x14ac:dyDescent="0.25">
      <c r="A16" s="7" t="s">
        <v>202</v>
      </c>
      <c r="B16" s="9" t="s">
        <v>50</v>
      </c>
      <c r="C16" s="10" t="s">
        <v>153</v>
      </c>
      <c r="D16" s="11">
        <v>9</v>
      </c>
      <c r="E16" s="11">
        <v>4</v>
      </c>
      <c r="F16" s="11">
        <v>19</v>
      </c>
      <c r="G16" s="11">
        <v>11</v>
      </c>
      <c r="H16" s="11" t="s">
        <v>17</v>
      </c>
      <c r="I16" s="11">
        <f>D16/E16</f>
        <v>2.25</v>
      </c>
      <c r="J16" s="11">
        <f>F16/G16</f>
        <v>1.7272727272727273</v>
      </c>
      <c r="K16" s="14"/>
    </row>
    <row r="17" spans="1:11" x14ac:dyDescent="0.25">
      <c r="A17" s="10" t="s">
        <v>203</v>
      </c>
      <c r="B17" s="9" t="s">
        <v>46</v>
      </c>
      <c r="C17" s="10" t="s">
        <v>151</v>
      </c>
      <c r="D17" s="11">
        <v>9</v>
      </c>
      <c r="E17" s="11">
        <v>4</v>
      </c>
      <c r="F17" s="11">
        <v>18</v>
      </c>
      <c r="G17" s="11">
        <v>11</v>
      </c>
      <c r="H17" s="11" t="s">
        <v>20</v>
      </c>
      <c r="I17" s="11">
        <f>D17/E17</f>
        <v>2.25</v>
      </c>
      <c r="J17" s="11">
        <f>F17/G17</f>
        <v>1.6363636363636365</v>
      </c>
      <c r="K17" s="14"/>
    </row>
    <row r="18" spans="1:11" x14ac:dyDescent="0.25">
      <c r="A18" s="7" t="s">
        <v>204</v>
      </c>
      <c r="B18" s="9" t="s">
        <v>19</v>
      </c>
      <c r="C18" s="10" t="s">
        <v>145</v>
      </c>
      <c r="D18" s="11">
        <v>9</v>
      </c>
      <c r="E18" s="11">
        <v>4</v>
      </c>
      <c r="F18" s="11">
        <v>12</v>
      </c>
      <c r="G18" s="11">
        <v>9</v>
      </c>
      <c r="H18" s="11">
        <f>F18-G17</f>
        <v>1</v>
      </c>
      <c r="I18" s="11">
        <f>D18/E18</f>
        <v>2.25</v>
      </c>
      <c r="J18" s="11">
        <f>F18/G18</f>
        <v>1.3333333333333333</v>
      </c>
      <c r="K18" s="14"/>
    </row>
    <row r="19" spans="1:11" x14ac:dyDescent="0.25">
      <c r="A19" s="7" t="s">
        <v>205</v>
      </c>
      <c r="B19" s="9" t="s">
        <v>85</v>
      </c>
      <c r="C19" s="10" t="s">
        <v>163</v>
      </c>
      <c r="D19" s="11">
        <v>8</v>
      </c>
      <c r="E19" s="11">
        <v>4</v>
      </c>
      <c r="F19" s="11">
        <v>17</v>
      </c>
      <c r="G19" s="11">
        <v>8</v>
      </c>
      <c r="H19" s="11" t="s">
        <v>17</v>
      </c>
      <c r="I19" s="11">
        <f>D19/E19</f>
        <v>2</v>
      </c>
      <c r="J19" s="11">
        <f>F19/G19</f>
        <v>2.125</v>
      </c>
      <c r="K19" s="14"/>
    </row>
    <row r="20" spans="1:11" x14ac:dyDescent="0.25">
      <c r="A20" s="7" t="s">
        <v>206</v>
      </c>
      <c r="B20" s="9" t="s">
        <v>137</v>
      </c>
      <c r="C20" s="10" t="s">
        <v>184</v>
      </c>
      <c r="D20" s="11" t="s">
        <v>34</v>
      </c>
      <c r="E20" s="11" t="s">
        <v>21</v>
      </c>
      <c r="F20" s="11" t="s">
        <v>20</v>
      </c>
      <c r="G20" s="11" t="s">
        <v>13</v>
      </c>
      <c r="H20" s="11" t="s">
        <v>13</v>
      </c>
      <c r="I20" s="11">
        <f>D20/E20</f>
        <v>2</v>
      </c>
      <c r="J20" s="11">
        <f>F20/G20</f>
        <v>2</v>
      </c>
      <c r="K20" s="14"/>
    </row>
    <row r="21" spans="1:11" x14ac:dyDescent="0.25">
      <c r="A21" s="10" t="s">
        <v>207</v>
      </c>
      <c r="B21" s="9" t="s">
        <v>116</v>
      </c>
      <c r="C21" s="10" t="s">
        <v>175</v>
      </c>
      <c r="D21" s="11">
        <v>8</v>
      </c>
      <c r="E21" s="11">
        <v>4</v>
      </c>
      <c r="F21" s="11">
        <v>18</v>
      </c>
      <c r="G21" s="11">
        <v>9</v>
      </c>
      <c r="H21" s="11" t="s">
        <v>23</v>
      </c>
      <c r="I21" s="11">
        <f>D21/E21</f>
        <v>2</v>
      </c>
      <c r="J21" s="11">
        <f>F21/G21</f>
        <v>2</v>
      </c>
      <c r="K21" s="14"/>
    </row>
    <row r="22" spans="1:11" x14ac:dyDescent="0.25">
      <c r="A22" s="7" t="s">
        <v>208</v>
      </c>
      <c r="B22" s="9" t="s">
        <v>124</v>
      </c>
      <c r="C22" s="10" t="s">
        <v>179</v>
      </c>
      <c r="D22" s="11">
        <v>7</v>
      </c>
      <c r="E22" s="11">
        <v>4</v>
      </c>
      <c r="F22" s="11">
        <v>14</v>
      </c>
      <c r="G22" s="11">
        <v>10</v>
      </c>
      <c r="H22" s="11" t="s">
        <v>34</v>
      </c>
      <c r="I22" s="11">
        <f>D22/E22</f>
        <v>1.75</v>
      </c>
      <c r="J22" s="11">
        <f>F22/G22</f>
        <v>1.4</v>
      </c>
      <c r="K22" s="14"/>
    </row>
    <row r="23" spans="1:1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sortState xmlns:xlrd2="http://schemas.microsoft.com/office/spreadsheetml/2017/richdata2" ref="A2:J22">
    <sortCondition descending="1" ref="I2:I22"/>
    <sortCondition descending="1" ref="J2:J22"/>
  </sortState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37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73</v>
      </c>
      <c r="B2" t="s">
        <v>17</v>
      </c>
      <c r="C2" t="s">
        <v>13</v>
      </c>
      <c r="D2" t="s">
        <v>21</v>
      </c>
      <c r="E2" t="s">
        <v>22</v>
      </c>
      <c r="F2" t="s">
        <v>14</v>
      </c>
      <c r="G2" t="s">
        <v>42</v>
      </c>
      <c r="H2" t="s">
        <v>17</v>
      </c>
      <c r="I2" t="s">
        <v>23</v>
      </c>
      <c r="J2" t="s">
        <v>74</v>
      </c>
      <c r="K2" t="s">
        <v>14</v>
      </c>
    </row>
    <row r="3" spans="1:11" x14ac:dyDescent="0.25">
      <c r="A3" t="s">
        <v>75</v>
      </c>
      <c r="B3" t="s">
        <v>17</v>
      </c>
      <c r="C3" t="s">
        <v>13</v>
      </c>
      <c r="D3" t="s">
        <v>21</v>
      </c>
      <c r="E3" t="s">
        <v>22</v>
      </c>
      <c r="F3" t="s">
        <v>14</v>
      </c>
      <c r="G3" t="s">
        <v>42</v>
      </c>
      <c r="H3" t="s">
        <v>23</v>
      </c>
      <c r="I3" t="s">
        <v>17</v>
      </c>
      <c r="J3" t="s">
        <v>74</v>
      </c>
      <c r="K3" t="s">
        <v>14</v>
      </c>
    </row>
    <row r="4" spans="1:11" x14ac:dyDescent="0.25">
      <c r="A4" t="s">
        <v>76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12</v>
      </c>
      <c r="H4" t="s">
        <v>12</v>
      </c>
      <c r="I4" t="s">
        <v>14</v>
      </c>
      <c r="J4" t="s">
        <v>27</v>
      </c>
      <c r="K4" t="s">
        <v>14</v>
      </c>
    </row>
    <row r="5" spans="1:11" x14ac:dyDescent="0.25">
      <c r="A5" t="s">
        <v>77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34</v>
      </c>
      <c r="H5" t="s">
        <v>78</v>
      </c>
      <c r="I5" t="s">
        <v>72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2.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79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48</v>
      </c>
      <c r="H2" t="s">
        <v>12</v>
      </c>
      <c r="I2" t="s">
        <v>34</v>
      </c>
      <c r="J2" t="s">
        <v>18</v>
      </c>
      <c r="K2" t="s">
        <v>14</v>
      </c>
    </row>
    <row r="3" spans="1:11" x14ac:dyDescent="0.25">
      <c r="A3" t="s">
        <v>80</v>
      </c>
      <c r="B3" t="s">
        <v>34</v>
      </c>
      <c r="C3" t="s">
        <v>13</v>
      </c>
      <c r="D3" t="s">
        <v>22</v>
      </c>
      <c r="E3" t="s">
        <v>22</v>
      </c>
      <c r="F3" t="s">
        <v>22</v>
      </c>
      <c r="G3" t="s">
        <v>20</v>
      </c>
      <c r="H3" t="s">
        <v>16</v>
      </c>
      <c r="I3" t="s">
        <v>22</v>
      </c>
      <c r="J3" t="s">
        <v>81</v>
      </c>
      <c r="K3" t="s">
        <v>14</v>
      </c>
    </row>
    <row r="4" spans="1:11" x14ac:dyDescent="0.25">
      <c r="A4" t="s">
        <v>82</v>
      </c>
      <c r="B4" t="s">
        <v>34</v>
      </c>
      <c r="C4" t="s">
        <v>13</v>
      </c>
      <c r="D4" t="s">
        <v>22</v>
      </c>
      <c r="E4" t="s">
        <v>22</v>
      </c>
      <c r="F4" t="s">
        <v>22</v>
      </c>
      <c r="G4" t="s">
        <v>20</v>
      </c>
      <c r="H4" t="s">
        <v>20</v>
      </c>
      <c r="I4" t="s">
        <v>14</v>
      </c>
      <c r="J4" t="s">
        <v>81</v>
      </c>
      <c r="K4" t="s">
        <v>14</v>
      </c>
    </row>
    <row r="5" spans="1:11" x14ac:dyDescent="0.25">
      <c r="A5" t="s">
        <v>83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16</v>
      </c>
      <c r="H5" t="s">
        <v>39</v>
      </c>
      <c r="I5" t="s">
        <v>36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28.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84</v>
      </c>
      <c r="B2" t="s">
        <v>17</v>
      </c>
      <c r="C2" t="s">
        <v>13</v>
      </c>
      <c r="D2" t="s">
        <v>21</v>
      </c>
      <c r="E2" t="s">
        <v>22</v>
      </c>
      <c r="F2" t="s">
        <v>14</v>
      </c>
      <c r="G2" t="s">
        <v>23</v>
      </c>
      <c r="H2" t="s">
        <v>16</v>
      </c>
      <c r="I2" t="s">
        <v>13</v>
      </c>
      <c r="J2" t="s">
        <v>74</v>
      </c>
      <c r="K2" t="s">
        <v>14</v>
      </c>
    </row>
    <row r="3" spans="1:11" x14ac:dyDescent="0.25">
      <c r="A3" t="s">
        <v>85</v>
      </c>
      <c r="B3" t="s">
        <v>16</v>
      </c>
      <c r="C3" t="s">
        <v>13</v>
      </c>
      <c r="D3" t="s">
        <v>22</v>
      </c>
      <c r="E3" t="s">
        <v>21</v>
      </c>
      <c r="F3" t="s">
        <v>14</v>
      </c>
      <c r="G3" t="s">
        <v>66</v>
      </c>
      <c r="H3" t="s">
        <v>34</v>
      </c>
      <c r="I3" t="s">
        <v>17</v>
      </c>
      <c r="J3" t="s">
        <v>86</v>
      </c>
      <c r="K3" t="s">
        <v>14</v>
      </c>
    </row>
    <row r="4" spans="1:11" x14ac:dyDescent="0.25">
      <c r="A4" t="s">
        <v>87</v>
      </c>
      <c r="B4" t="s">
        <v>34</v>
      </c>
      <c r="C4" t="s">
        <v>13</v>
      </c>
      <c r="D4" t="s">
        <v>22</v>
      </c>
      <c r="E4" t="s">
        <v>22</v>
      </c>
      <c r="F4" t="s">
        <v>22</v>
      </c>
      <c r="G4" t="s">
        <v>66</v>
      </c>
      <c r="H4" t="s">
        <v>15</v>
      </c>
      <c r="I4" t="s">
        <v>53</v>
      </c>
      <c r="J4" t="s">
        <v>81</v>
      </c>
      <c r="K4" t="s">
        <v>14</v>
      </c>
    </row>
    <row r="5" spans="1:11" x14ac:dyDescent="0.25">
      <c r="A5" t="s">
        <v>88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17</v>
      </c>
      <c r="H5" t="s">
        <v>71</v>
      </c>
      <c r="I5" t="s">
        <v>89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8.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90</v>
      </c>
      <c r="B2" t="s">
        <v>17</v>
      </c>
      <c r="C2" t="s">
        <v>13</v>
      </c>
      <c r="D2" t="s">
        <v>21</v>
      </c>
      <c r="E2" t="s">
        <v>22</v>
      </c>
      <c r="F2" t="s">
        <v>14</v>
      </c>
      <c r="G2" t="s">
        <v>12</v>
      </c>
      <c r="H2" t="s">
        <v>13</v>
      </c>
      <c r="I2" t="s">
        <v>20</v>
      </c>
      <c r="J2" t="s">
        <v>74</v>
      </c>
      <c r="K2" t="s">
        <v>14</v>
      </c>
    </row>
    <row r="3" spans="1:11" x14ac:dyDescent="0.25">
      <c r="A3" t="s">
        <v>91</v>
      </c>
      <c r="B3" t="s">
        <v>17</v>
      </c>
      <c r="C3" t="s">
        <v>13</v>
      </c>
      <c r="D3" t="s">
        <v>21</v>
      </c>
      <c r="E3" t="s">
        <v>22</v>
      </c>
      <c r="F3" t="s">
        <v>14</v>
      </c>
      <c r="G3" t="s">
        <v>23</v>
      </c>
      <c r="H3" t="s">
        <v>34</v>
      </c>
      <c r="I3" t="s">
        <v>34</v>
      </c>
      <c r="J3" t="s">
        <v>74</v>
      </c>
      <c r="K3" t="s">
        <v>14</v>
      </c>
    </row>
    <row r="4" spans="1:11" x14ac:dyDescent="0.25">
      <c r="A4" t="s">
        <v>92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20</v>
      </c>
      <c r="H4" t="s">
        <v>17</v>
      </c>
      <c r="I4" t="s">
        <v>53</v>
      </c>
      <c r="J4" t="s">
        <v>27</v>
      </c>
      <c r="K4" t="s">
        <v>14</v>
      </c>
    </row>
    <row r="5" spans="1:11" x14ac:dyDescent="0.25">
      <c r="A5" t="s">
        <v>93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14</v>
      </c>
      <c r="H5" t="s">
        <v>12</v>
      </c>
      <c r="I5" t="s">
        <v>89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8.44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94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14</v>
      </c>
    </row>
    <row r="3" spans="1:11" x14ac:dyDescent="0.25">
      <c r="A3" t="s">
        <v>95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15</v>
      </c>
      <c r="H3" t="s">
        <v>21</v>
      </c>
      <c r="I3" t="s">
        <v>39</v>
      </c>
      <c r="J3" t="s">
        <v>24</v>
      </c>
      <c r="K3" t="s">
        <v>14</v>
      </c>
    </row>
    <row r="4" spans="1:11" x14ac:dyDescent="0.25">
      <c r="A4" t="s">
        <v>96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17</v>
      </c>
      <c r="H4" t="s">
        <v>34</v>
      </c>
      <c r="I4" t="s">
        <v>13</v>
      </c>
      <c r="J4" t="s">
        <v>27</v>
      </c>
      <c r="K4" t="s">
        <v>14</v>
      </c>
    </row>
    <row r="5" spans="1:11" x14ac:dyDescent="0.25">
      <c r="A5" t="s">
        <v>97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34</v>
      </c>
      <c r="H5" t="s">
        <v>98</v>
      </c>
      <c r="I5" t="s">
        <v>99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7.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100</v>
      </c>
      <c r="B2" t="s">
        <v>17</v>
      </c>
      <c r="C2" t="s">
        <v>13</v>
      </c>
      <c r="D2" t="s">
        <v>21</v>
      </c>
      <c r="E2" t="s">
        <v>22</v>
      </c>
      <c r="F2" t="s">
        <v>14</v>
      </c>
      <c r="G2" t="s">
        <v>48</v>
      </c>
      <c r="H2" t="s">
        <v>13</v>
      </c>
      <c r="I2" t="s">
        <v>39</v>
      </c>
      <c r="J2" t="s">
        <v>74</v>
      </c>
      <c r="K2" t="s">
        <v>14</v>
      </c>
    </row>
    <row r="3" spans="1:11" x14ac:dyDescent="0.25">
      <c r="A3" t="s">
        <v>101</v>
      </c>
      <c r="B3" t="s">
        <v>34</v>
      </c>
      <c r="C3" t="s">
        <v>13</v>
      </c>
      <c r="D3" t="s">
        <v>22</v>
      </c>
      <c r="E3" t="s">
        <v>22</v>
      </c>
      <c r="F3" t="s">
        <v>22</v>
      </c>
      <c r="G3" t="s">
        <v>16</v>
      </c>
      <c r="H3" t="s">
        <v>12</v>
      </c>
      <c r="I3" t="s">
        <v>102</v>
      </c>
      <c r="J3" t="s">
        <v>81</v>
      </c>
      <c r="K3" t="s">
        <v>14</v>
      </c>
    </row>
    <row r="4" spans="1:11" x14ac:dyDescent="0.25">
      <c r="A4" t="s">
        <v>103</v>
      </c>
      <c r="B4" t="s">
        <v>13</v>
      </c>
      <c r="C4" t="s">
        <v>13</v>
      </c>
      <c r="D4" t="s">
        <v>14</v>
      </c>
      <c r="E4" t="s">
        <v>13</v>
      </c>
      <c r="F4" t="s">
        <v>14</v>
      </c>
      <c r="G4" t="s">
        <v>17</v>
      </c>
      <c r="H4" t="s">
        <v>17</v>
      </c>
      <c r="I4" t="s">
        <v>14</v>
      </c>
      <c r="J4" t="s">
        <v>27</v>
      </c>
      <c r="K4" t="s">
        <v>14</v>
      </c>
    </row>
    <row r="5" spans="1:11" x14ac:dyDescent="0.25">
      <c r="A5" t="s">
        <v>104</v>
      </c>
      <c r="B5" t="s">
        <v>22</v>
      </c>
      <c r="C5" t="s">
        <v>13</v>
      </c>
      <c r="D5" t="s">
        <v>14</v>
      </c>
      <c r="E5" t="s">
        <v>22</v>
      </c>
      <c r="F5" t="s">
        <v>21</v>
      </c>
      <c r="G5" t="s">
        <v>20</v>
      </c>
      <c r="H5" t="s">
        <v>15</v>
      </c>
      <c r="I5" t="s">
        <v>105</v>
      </c>
      <c r="J5" t="s">
        <v>66</v>
      </c>
      <c r="K5" t="s">
        <v>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0.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106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107</v>
      </c>
      <c r="H2" t="s">
        <v>34</v>
      </c>
      <c r="I2" t="s">
        <v>45</v>
      </c>
      <c r="J2" t="s">
        <v>18</v>
      </c>
      <c r="K2" t="s">
        <v>14</v>
      </c>
    </row>
    <row r="3" spans="1:11" x14ac:dyDescent="0.25">
      <c r="A3" t="s">
        <v>108</v>
      </c>
      <c r="B3" t="s">
        <v>34</v>
      </c>
      <c r="C3" t="s">
        <v>13</v>
      </c>
      <c r="D3" t="s">
        <v>22</v>
      </c>
      <c r="E3" t="s">
        <v>22</v>
      </c>
      <c r="F3" t="s">
        <v>22</v>
      </c>
      <c r="G3" t="s">
        <v>17</v>
      </c>
      <c r="H3" t="s">
        <v>16</v>
      </c>
      <c r="I3" t="s">
        <v>21</v>
      </c>
      <c r="J3" t="s">
        <v>81</v>
      </c>
      <c r="K3" t="s">
        <v>14</v>
      </c>
    </row>
    <row r="4" spans="1:11" x14ac:dyDescent="0.25">
      <c r="A4" t="s">
        <v>109</v>
      </c>
      <c r="B4" t="s">
        <v>34</v>
      </c>
      <c r="C4" t="s">
        <v>13</v>
      </c>
      <c r="D4" t="s">
        <v>22</v>
      </c>
      <c r="E4" t="s">
        <v>22</v>
      </c>
      <c r="F4" t="s">
        <v>22</v>
      </c>
      <c r="G4" t="s">
        <v>17</v>
      </c>
      <c r="H4" t="s">
        <v>15</v>
      </c>
      <c r="I4" t="s">
        <v>36</v>
      </c>
      <c r="J4" t="s">
        <v>81</v>
      </c>
      <c r="K4" t="s">
        <v>14</v>
      </c>
    </row>
    <row r="5" spans="1:11" x14ac:dyDescent="0.25">
      <c r="A5" t="s">
        <v>110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34</v>
      </c>
      <c r="H5" t="s">
        <v>42</v>
      </c>
      <c r="I5" t="s">
        <v>56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111</v>
      </c>
      <c r="B2" t="s">
        <v>17</v>
      </c>
      <c r="C2" t="s">
        <v>13</v>
      </c>
      <c r="D2" t="s">
        <v>21</v>
      </c>
      <c r="E2" t="s">
        <v>22</v>
      </c>
      <c r="F2" t="s">
        <v>14</v>
      </c>
      <c r="G2" t="s">
        <v>20</v>
      </c>
      <c r="H2" t="s">
        <v>34</v>
      </c>
      <c r="I2" t="s">
        <v>21</v>
      </c>
      <c r="J2" t="s">
        <v>74</v>
      </c>
      <c r="K2" t="s">
        <v>14</v>
      </c>
    </row>
    <row r="3" spans="1:11" x14ac:dyDescent="0.25">
      <c r="A3" t="s">
        <v>112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17</v>
      </c>
      <c r="H3" t="s">
        <v>16</v>
      </c>
      <c r="I3" t="s">
        <v>21</v>
      </c>
      <c r="J3" t="s">
        <v>24</v>
      </c>
      <c r="K3" t="s">
        <v>14</v>
      </c>
    </row>
    <row r="4" spans="1:11" x14ac:dyDescent="0.25">
      <c r="A4" t="s">
        <v>113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16</v>
      </c>
      <c r="H4" t="s">
        <v>17</v>
      </c>
      <c r="I4" t="s">
        <v>26</v>
      </c>
      <c r="J4" t="s">
        <v>27</v>
      </c>
      <c r="K4" t="s">
        <v>14</v>
      </c>
    </row>
    <row r="5" spans="1:11" x14ac:dyDescent="0.25">
      <c r="A5" t="s">
        <v>114</v>
      </c>
      <c r="B5" t="s">
        <v>22</v>
      </c>
      <c r="C5" t="s">
        <v>13</v>
      </c>
      <c r="D5" t="s">
        <v>14</v>
      </c>
      <c r="E5" t="s">
        <v>22</v>
      </c>
      <c r="F5" t="s">
        <v>21</v>
      </c>
      <c r="G5" t="s">
        <v>34</v>
      </c>
      <c r="H5" t="s">
        <v>20</v>
      </c>
      <c r="I5" t="s">
        <v>26</v>
      </c>
      <c r="J5" t="s">
        <v>66</v>
      </c>
      <c r="K5" t="s">
        <v>14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35.44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115</v>
      </c>
      <c r="B2" t="s">
        <v>17</v>
      </c>
      <c r="C2" t="s">
        <v>13</v>
      </c>
      <c r="D2" t="s">
        <v>21</v>
      </c>
      <c r="E2" t="s">
        <v>22</v>
      </c>
      <c r="F2" t="s">
        <v>14</v>
      </c>
      <c r="G2" t="s">
        <v>15</v>
      </c>
      <c r="H2" t="s">
        <v>12</v>
      </c>
      <c r="I2" t="s">
        <v>13</v>
      </c>
      <c r="J2" t="s">
        <v>74</v>
      </c>
      <c r="K2" t="s">
        <v>14</v>
      </c>
    </row>
    <row r="3" spans="1:11" x14ac:dyDescent="0.25">
      <c r="A3" t="s">
        <v>116</v>
      </c>
      <c r="B3" t="s">
        <v>16</v>
      </c>
      <c r="C3" t="s">
        <v>13</v>
      </c>
      <c r="D3" t="s">
        <v>22</v>
      </c>
      <c r="E3" t="s">
        <v>21</v>
      </c>
      <c r="F3" t="s">
        <v>14</v>
      </c>
      <c r="G3" t="s">
        <v>48</v>
      </c>
      <c r="H3" t="s">
        <v>16</v>
      </c>
      <c r="I3" t="s">
        <v>23</v>
      </c>
      <c r="J3" t="s">
        <v>86</v>
      </c>
      <c r="K3" t="s">
        <v>14</v>
      </c>
    </row>
    <row r="4" spans="1:11" x14ac:dyDescent="0.25">
      <c r="A4" t="s">
        <v>117</v>
      </c>
      <c r="B4" t="s">
        <v>22</v>
      </c>
      <c r="C4" t="s">
        <v>21</v>
      </c>
      <c r="D4" t="s">
        <v>14</v>
      </c>
      <c r="E4" t="s">
        <v>22</v>
      </c>
      <c r="F4" t="s">
        <v>22</v>
      </c>
      <c r="G4" t="s">
        <v>13</v>
      </c>
      <c r="H4" t="s">
        <v>34</v>
      </c>
      <c r="I4" t="s">
        <v>53</v>
      </c>
      <c r="J4" t="s">
        <v>54</v>
      </c>
      <c r="K4" t="s">
        <v>14</v>
      </c>
    </row>
    <row r="5" spans="1:11" x14ac:dyDescent="0.25">
      <c r="A5" t="s">
        <v>118</v>
      </c>
      <c r="B5" t="s">
        <v>14</v>
      </c>
      <c r="C5" t="s">
        <v>21</v>
      </c>
      <c r="D5" t="s">
        <v>14</v>
      </c>
      <c r="E5" t="s">
        <v>14</v>
      </c>
      <c r="F5" t="s">
        <v>21</v>
      </c>
      <c r="G5" t="s">
        <v>16</v>
      </c>
      <c r="H5" t="s">
        <v>42</v>
      </c>
      <c r="I5" t="s">
        <v>69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56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119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12</v>
      </c>
      <c r="H2" t="s">
        <v>14</v>
      </c>
      <c r="I2" t="s">
        <v>12</v>
      </c>
      <c r="J2" t="s">
        <v>18</v>
      </c>
      <c r="K2" t="s">
        <v>14</v>
      </c>
    </row>
    <row r="3" spans="1:11" x14ac:dyDescent="0.25">
      <c r="A3" t="s">
        <v>120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20</v>
      </c>
      <c r="H3" t="s">
        <v>34</v>
      </c>
      <c r="I3" t="s">
        <v>21</v>
      </c>
      <c r="J3" t="s">
        <v>24</v>
      </c>
      <c r="K3" t="s">
        <v>14</v>
      </c>
    </row>
    <row r="4" spans="1:11" x14ac:dyDescent="0.25">
      <c r="A4" t="s">
        <v>121</v>
      </c>
      <c r="B4" t="s">
        <v>14</v>
      </c>
      <c r="C4" t="s">
        <v>21</v>
      </c>
      <c r="D4" t="s">
        <v>14</v>
      </c>
      <c r="E4" t="s">
        <v>14</v>
      </c>
      <c r="F4" t="s">
        <v>21</v>
      </c>
      <c r="G4" t="s">
        <v>22</v>
      </c>
      <c r="H4" t="s">
        <v>20</v>
      </c>
      <c r="I4" t="s">
        <v>36</v>
      </c>
      <c r="J4" t="s">
        <v>14</v>
      </c>
      <c r="K4" t="s">
        <v>14</v>
      </c>
    </row>
    <row r="5" spans="1:11" x14ac:dyDescent="0.25">
      <c r="A5" t="s">
        <v>122</v>
      </c>
      <c r="B5" t="s">
        <v>14</v>
      </c>
      <c r="C5" t="s">
        <v>21</v>
      </c>
      <c r="D5" t="s">
        <v>14</v>
      </c>
      <c r="E5" t="s">
        <v>14</v>
      </c>
      <c r="F5" t="s">
        <v>21</v>
      </c>
      <c r="G5" t="s">
        <v>14</v>
      </c>
      <c r="H5" t="s">
        <v>20</v>
      </c>
      <c r="I5" t="s">
        <v>105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8"/>
  <sheetViews>
    <sheetView workbookViewId="0">
      <selection activeCell="B9" sqref="B9"/>
    </sheetView>
  </sheetViews>
  <sheetFormatPr defaultColWidth="14.44140625" defaultRowHeight="15.75" customHeight="1" x14ac:dyDescent="0.25"/>
  <cols>
    <col min="1" max="1" width="7.88671875" customWidth="1"/>
    <col min="2" max="2" width="54.21875" bestFit="1" customWidth="1"/>
    <col min="3" max="3" width="11.5546875" customWidth="1"/>
  </cols>
  <sheetData>
    <row r="1" spans="1:11" ht="15.75" customHeight="1" x14ac:dyDescent="0.3">
      <c r="A1" s="7" t="s">
        <v>187</v>
      </c>
      <c r="B1" s="4" t="s">
        <v>140</v>
      </c>
      <c r="C1" s="4" t="s">
        <v>143</v>
      </c>
      <c r="D1" s="5" t="s">
        <v>1</v>
      </c>
      <c r="E1" s="5" t="s">
        <v>2</v>
      </c>
      <c r="F1" s="5" t="s">
        <v>6</v>
      </c>
      <c r="G1" s="5" t="s">
        <v>7</v>
      </c>
      <c r="H1" s="5" t="s">
        <v>8</v>
      </c>
      <c r="I1" s="5" t="s">
        <v>141</v>
      </c>
      <c r="J1" s="5" t="s">
        <v>142</v>
      </c>
      <c r="K1" s="2"/>
    </row>
    <row r="2" spans="1:11" ht="15.75" customHeight="1" x14ac:dyDescent="0.25">
      <c r="A2" s="7" t="s">
        <v>188</v>
      </c>
      <c r="B2" s="9" t="s">
        <v>119</v>
      </c>
      <c r="C2" s="10" t="s">
        <v>176</v>
      </c>
      <c r="D2" s="11" t="s">
        <v>12</v>
      </c>
      <c r="E2" s="11" t="s">
        <v>13</v>
      </c>
      <c r="F2" s="11" t="s">
        <v>12</v>
      </c>
      <c r="G2" s="11" t="s">
        <v>14</v>
      </c>
      <c r="H2" s="11" t="s">
        <v>12</v>
      </c>
      <c r="I2" s="11">
        <f t="shared" ref="I2:I22" si="0">D2/E2</f>
        <v>3</v>
      </c>
      <c r="J2" s="11" t="e">
        <f t="shared" ref="J2:J22" si="1">F2/G2</f>
        <v>#DIV/0!</v>
      </c>
    </row>
    <row r="3" spans="1:11" ht="15.75" customHeight="1" x14ac:dyDescent="0.25">
      <c r="A3" s="7" t="s">
        <v>189</v>
      </c>
      <c r="B3" s="9" t="s">
        <v>65</v>
      </c>
      <c r="C3" s="10" t="s">
        <v>156</v>
      </c>
      <c r="D3" s="11" t="s">
        <v>12</v>
      </c>
      <c r="E3" s="11" t="s">
        <v>13</v>
      </c>
      <c r="F3" s="11" t="s">
        <v>66</v>
      </c>
      <c r="G3" s="11" t="s">
        <v>22</v>
      </c>
      <c r="H3" s="11" t="s">
        <v>39</v>
      </c>
      <c r="I3" s="11">
        <f t="shared" si="0"/>
        <v>3</v>
      </c>
      <c r="J3" s="11">
        <f t="shared" si="1"/>
        <v>11</v>
      </c>
    </row>
    <row r="4" spans="1:11" ht="15.75" customHeight="1" x14ac:dyDescent="0.25">
      <c r="A4" s="7" t="s">
        <v>190</v>
      </c>
      <c r="B4" s="9" t="s">
        <v>106</v>
      </c>
      <c r="C4" s="10" t="s">
        <v>170</v>
      </c>
      <c r="D4" s="11" t="s">
        <v>12</v>
      </c>
      <c r="E4" s="11" t="s">
        <v>13</v>
      </c>
      <c r="F4" s="11" t="s">
        <v>107</v>
      </c>
      <c r="G4" s="11" t="s">
        <v>34</v>
      </c>
      <c r="H4" s="11" t="s">
        <v>45</v>
      </c>
      <c r="I4" s="11">
        <f t="shared" si="0"/>
        <v>3</v>
      </c>
      <c r="J4" s="11">
        <f t="shared" si="1"/>
        <v>4.5</v>
      </c>
    </row>
    <row r="5" spans="1:11" ht="15.75" customHeight="1" x14ac:dyDescent="0.25">
      <c r="A5" s="10" t="s">
        <v>191</v>
      </c>
      <c r="B5" s="9" t="s">
        <v>57</v>
      </c>
      <c r="C5" s="10" t="s">
        <v>154</v>
      </c>
      <c r="D5" s="11" t="s">
        <v>12</v>
      </c>
      <c r="E5" s="11" t="s">
        <v>13</v>
      </c>
      <c r="F5" s="11" t="s">
        <v>58</v>
      </c>
      <c r="G5" s="11" t="s">
        <v>16</v>
      </c>
      <c r="H5" s="11" t="s">
        <v>54</v>
      </c>
      <c r="I5" s="11">
        <f t="shared" si="0"/>
        <v>3</v>
      </c>
      <c r="J5" s="11">
        <f t="shared" si="1"/>
        <v>4.4000000000000004</v>
      </c>
    </row>
    <row r="6" spans="1:11" ht="15.75" customHeight="1" x14ac:dyDescent="0.25">
      <c r="A6" s="10" t="s">
        <v>192</v>
      </c>
      <c r="B6" s="9" t="s">
        <v>123</v>
      </c>
      <c r="C6" s="10" t="s">
        <v>178</v>
      </c>
      <c r="D6" s="11" t="s">
        <v>12</v>
      </c>
      <c r="E6" s="11" t="s">
        <v>13</v>
      </c>
      <c r="F6" s="11" t="s">
        <v>42</v>
      </c>
      <c r="G6" s="11" t="s">
        <v>16</v>
      </c>
      <c r="H6" s="11" t="s">
        <v>39</v>
      </c>
      <c r="I6" s="11">
        <f t="shared" si="0"/>
        <v>3</v>
      </c>
      <c r="J6" s="11">
        <f t="shared" si="1"/>
        <v>3</v>
      </c>
    </row>
    <row r="7" spans="1:11" ht="15.75" customHeight="1" x14ac:dyDescent="0.25">
      <c r="A7" s="10" t="s">
        <v>193</v>
      </c>
      <c r="B7" s="9" t="s">
        <v>30</v>
      </c>
      <c r="C7" s="10" t="s">
        <v>146</v>
      </c>
      <c r="D7" s="11">
        <v>9</v>
      </c>
      <c r="E7" s="11">
        <v>3</v>
      </c>
      <c r="F7" s="11">
        <v>9</v>
      </c>
      <c r="G7" s="11" t="s">
        <v>13</v>
      </c>
      <c r="H7" s="11">
        <f>F7-G7</f>
        <v>6</v>
      </c>
      <c r="I7" s="11">
        <f t="shared" si="0"/>
        <v>3</v>
      </c>
      <c r="J7" s="11">
        <f t="shared" si="1"/>
        <v>3</v>
      </c>
    </row>
    <row r="8" spans="1:11" ht="15.75" customHeight="1" x14ac:dyDescent="0.25">
      <c r="A8" s="10" t="s">
        <v>194</v>
      </c>
      <c r="B8" s="9" t="s">
        <v>44</v>
      </c>
      <c r="C8" s="10" t="s">
        <v>150</v>
      </c>
      <c r="D8" s="11" t="s">
        <v>12</v>
      </c>
      <c r="E8" s="11" t="s">
        <v>13</v>
      </c>
      <c r="F8" s="11" t="s">
        <v>45</v>
      </c>
      <c r="G8" s="11" t="s">
        <v>16</v>
      </c>
      <c r="H8" s="11" t="s">
        <v>12</v>
      </c>
      <c r="I8" s="11">
        <f t="shared" si="0"/>
        <v>3</v>
      </c>
      <c r="J8" s="11">
        <f t="shared" si="1"/>
        <v>2.8</v>
      </c>
    </row>
    <row r="9" spans="1:11" ht="15.75" customHeight="1" x14ac:dyDescent="0.25">
      <c r="A9" s="10" t="s">
        <v>195</v>
      </c>
      <c r="B9" s="9" t="s">
        <v>11</v>
      </c>
      <c r="C9" s="10" t="s">
        <v>144</v>
      </c>
      <c r="D9" s="11" t="s">
        <v>12</v>
      </c>
      <c r="E9" s="11" t="s">
        <v>13</v>
      </c>
      <c r="F9" s="11" t="s">
        <v>15</v>
      </c>
      <c r="G9" s="11" t="s">
        <v>16</v>
      </c>
      <c r="H9" s="11" t="s">
        <v>17</v>
      </c>
      <c r="I9" s="11">
        <f t="shared" si="0"/>
        <v>3</v>
      </c>
      <c r="J9" s="11">
        <f t="shared" si="1"/>
        <v>2.4</v>
      </c>
      <c r="K9" s="12" t="s">
        <v>209</v>
      </c>
    </row>
    <row r="10" spans="1:11" ht="15.75" customHeight="1" x14ac:dyDescent="0.25">
      <c r="A10" s="10" t="s">
        <v>196</v>
      </c>
      <c r="B10" s="9" t="s">
        <v>94</v>
      </c>
      <c r="C10" s="10" t="s">
        <v>166</v>
      </c>
      <c r="D10" s="11" t="s">
        <v>12</v>
      </c>
      <c r="E10" s="11" t="s">
        <v>13</v>
      </c>
      <c r="F10" s="11" t="s">
        <v>15</v>
      </c>
      <c r="G10" s="11" t="s">
        <v>16</v>
      </c>
      <c r="H10" s="11" t="s">
        <v>17</v>
      </c>
      <c r="I10" s="11">
        <f t="shared" si="0"/>
        <v>3</v>
      </c>
      <c r="J10" s="11">
        <f t="shared" si="1"/>
        <v>2.4</v>
      </c>
    </row>
    <row r="11" spans="1:11" ht="15.75" customHeight="1" x14ac:dyDescent="0.25">
      <c r="A11" s="10" t="s">
        <v>197</v>
      </c>
      <c r="B11" s="9" t="s">
        <v>133</v>
      </c>
      <c r="C11" s="10" t="s">
        <v>182</v>
      </c>
      <c r="D11" s="11" t="s">
        <v>12</v>
      </c>
      <c r="E11" s="11" t="s">
        <v>13</v>
      </c>
      <c r="F11" s="11" t="s">
        <v>45</v>
      </c>
      <c r="G11" s="11" t="s">
        <v>17</v>
      </c>
      <c r="H11" s="11" t="s">
        <v>17</v>
      </c>
      <c r="I11" s="11">
        <f t="shared" si="0"/>
        <v>3</v>
      </c>
      <c r="J11" s="11">
        <f t="shared" si="1"/>
        <v>2</v>
      </c>
    </row>
    <row r="12" spans="1:11" ht="15.75" customHeight="1" x14ac:dyDescent="0.25">
      <c r="A12" s="10" t="s">
        <v>198</v>
      </c>
      <c r="B12" s="16" t="s">
        <v>37</v>
      </c>
      <c r="C12" s="10" t="s">
        <v>148</v>
      </c>
      <c r="D12" s="11" t="s">
        <v>12</v>
      </c>
      <c r="E12" s="11" t="s">
        <v>13</v>
      </c>
      <c r="F12" s="11" t="s">
        <v>15</v>
      </c>
      <c r="G12" s="11" t="s">
        <v>20</v>
      </c>
      <c r="H12" s="11" t="s">
        <v>20</v>
      </c>
      <c r="I12" s="11">
        <f t="shared" si="0"/>
        <v>3</v>
      </c>
      <c r="J12" s="11">
        <f t="shared" si="1"/>
        <v>2</v>
      </c>
    </row>
    <row r="13" spans="1:11" ht="15.75" customHeight="1" x14ac:dyDescent="0.25">
      <c r="A13" s="10" t="s">
        <v>199</v>
      </c>
      <c r="B13" s="9" t="s">
        <v>79</v>
      </c>
      <c r="C13" s="10" t="s">
        <v>160</v>
      </c>
      <c r="D13" s="11" t="s">
        <v>12</v>
      </c>
      <c r="E13" s="11" t="s">
        <v>13</v>
      </c>
      <c r="F13" s="11" t="s">
        <v>48</v>
      </c>
      <c r="G13" s="11" t="s">
        <v>12</v>
      </c>
      <c r="H13" s="11" t="s">
        <v>34</v>
      </c>
      <c r="I13" s="11">
        <f t="shared" si="0"/>
        <v>3</v>
      </c>
      <c r="J13" s="11">
        <f t="shared" si="1"/>
        <v>1.4444444444444444</v>
      </c>
    </row>
    <row r="14" spans="1:11" ht="15.75" customHeight="1" x14ac:dyDescent="0.25">
      <c r="A14" s="10" t="s">
        <v>200</v>
      </c>
      <c r="B14" s="9" t="s">
        <v>100</v>
      </c>
      <c r="C14" s="10" t="s">
        <v>168</v>
      </c>
      <c r="D14" s="11" t="s">
        <v>17</v>
      </c>
      <c r="E14" s="11" t="s">
        <v>13</v>
      </c>
      <c r="F14" s="11" t="s">
        <v>48</v>
      </c>
      <c r="G14" s="11" t="s">
        <v>13</v>
      </c>
      <c r="H14" s="11" t="s">
        <v>39</v>
      </c>
      <c r="I14" s="11">
        <f t="shared" si="0"/>
        <v>2.3333333333333335</v>
      </c>
      <c r="J14" s="11">
        <f t="shared" si="1"/>
        <v>4.333333333333333</v>
      </c>
    </row>
    <row r="15" spans="1:11" ht="15.75" customHeight="1" x14ac:dyDescent="0.25">
      <c r="A15" s="10" t="s">
        <v>201</v>
      </c>
      <c r="B15" s="9" t="s">
        <v>90</v>
      </c>
      <c r="C15" s="10" t="s">
        <v>164</v>
      </c>
      <c r="D15" s="11" t="s">
        <v>17</v>
      </c>
      <c r="E15" s="11" t="s">
        <v>13</v>
      </c>
      <c r="F15" s="11" t="s">
        <v>12</v>
      </c>
      <c r="G15" s="11" t="s">
        <v>13</v>
      </c>
      <c r="H15" s="11" t="s">
        <v>20</v>
      </c>
      <c r="I15" s="11">
        <f t="shared" si="0"/>
        <v>2.3333333333333335</v>
      </c>
      <c r="J15" s="11">
        <f t="shared" si="1"/>
        <v>3</v>
      </c>
    </row>
    <row r="16" spans="1:11" ht="15.75" customHeight="1" x14ac:dyDescent="0.25">
      <c r="A16" s="7" t="s">
        <v>202</v>
      </c>
      <c r="B16" s="9" t="s">
        <v>51</v>
      </c>
      <c r="C16" s="10" t="s">
        <v>152</v>
      </c>
      <c r="D16" s="11">
        <v>7</v>
      </c>
      <c r="E16" s="11">
        <v>3</v>
      </c>
      <c r="F16" s="11">
        <v>12</v>
      </c>
      <c r="G16" s="11">
        <v>5</v>
      </c>
      <c r="H16" s="11" t="s">
        <v>16</v>
      </c>
      <c r="I16" s="11">
        <f t="shared" si="0"/>
        <v>2.3333333333333335</v>
      </c>
      <c r="J16" s="11">
        <f t="shared" si="1"/>
        <v>2.4</v>
      </c>
    </row>
    <row r="17" spans="1:10" ht="15.75" customHeight="1" x14ac:dyDescent="0.25">
      <c r="A17" s="7" t="s">
        <v>203</v>
      </c>
      <c r="B17" s="9" t="s">
        <v>73</v>
      </c>
      <c r="C17" s="10" t="s">
        <v>158</v>
      </c>
      <c r="D17" s="11" t="s">
        <v>17</v>
      </c>
      <c r="E17" s="11" t="s">
        <v>13</v>
      </c>
      <c r="F17" s="11" t="s">
        <v>42</v>
      </c>
      <c r="G17" s="11" t="s">
        <v>17</v>
      </c>
      <c r="H17" s="11" t="s">
        <v>23</v>
      </c>
      <c r="I17" s="11">
        <f t="shared" si="0"/>
        <v>2.3333333333333335</v>
      </c>
      <c r="J17" s="11">
        <f t="shared" si="1"/>
        <v>2.1428571428571428</v>
      </c>
    </row>
    <row r="18" spans="1:10" ht="15.75" customHeight="1" x14ac:dyDescent="0.25">
      <c r="A18" s="7" t="s">
        <v>204</v>
      </c>
      <c r="B18" s="9" t="s">
        <v>84</v>
      </c>
      <c r="C18" s="10" t="s">
        <v>162</v>
      </c>
      <c r="D18" s="11" t="s">
        <v>17</v>
      </c>
      <c r="E18" s="11" t="s">
        <v>13</v>
      </c>
      <c r="F18" s="11" t="s">
        <v>23</v>
      </c>
      <c r="G18" s="11" t="s">
        <v>16</v>
      </c>
      <c r="H18" s="11" t="s">
        <v>13</v>
      </c>
      <c r="I18" s="11">
        <f t="shared" si="0"/>
        <v>2.3333333333333335</v>
      </c>
      <c r="J18" s="11">
        <f t="shared" si="1"/>
        <v>1.6</v>
      </c>
    </row>
    <row r="19" spans="1:10" ht="15.75" customHeight="1" x14ac:dyDescent="0.25">
      <c r="A19" s="7" t="s">
        <v>205</v>
      </c>
      <c r="B19" s="9" t="s">
        <v>111</v>
      </c>
      <c r="C19" s="10" t="s">
        <v>172</v>
      </c>
      <c r="D19" s="11" t="s">
        <v>17</v>
      </c>
      <c r="E19" s="11" t="s">
        <v>13</v>
      </c>
      <c r="F19" s="11" t="s">
        <v>20</v>
      </c>
      <c r="G19" s="11" t="s">
        <v>34</v>
      </c>
      <c r="H19" s="11" t="s">
        <v>21</v>
      </c>
      <c r="I19" s="11">
        <f t="shared" si="0"/>
        <v>2.3333333333333335</v>
      </c>
      <c r="J19" s="11">
        <f t="shared" si="1"/>
        <v>1.5</v>
      </c>
    </row>
    <row r="20" spans="1:10" ht="15.75" customHeight="1" x14ac:dyDescent="0.25">
      <c r="A20" s="7" t="s">
        <v>206</v>
      </c>
      <c r="B20" s="9" t="s">
        <v>115</v>
      </c>
      <c r="C20" s="10" t="s">
        <v>174</v>
      </c>
      <c r="D20" s="11" t="s">
        <v>17</v>
      </c>
      <c r="E20" s="11" t="s">
        <v>13</v>
      </c>
      <c r="F20" s="11" t="s">
        <v>15</v>
      </c>
      <c r="G20" s="11" t="s">
        <v>12</v>
      </c>
      <c r="H20" s="11" t="s">
        <v>13</v>
      </c>
      <c r="I20" s="11">
        <f t="shared" si="0"/>
        <v>2.3333333333333335</v>
      </c>
      <c r="J20" s="11">
        <f t="shared" si="1"/>
        <v>1.3333333333333333</v>
      </c>
    </row>
    <row r="21" spans="1:10" ht="15.75" customHeight="1" x14ac:dyDescent="0.25">
      <c r="A21" s="7" t="s">
        <v>207</v>
      </c>
      <c r="B21" s="6" t="s">
        <v>137</v>
      </c>
      <c r="C21" s="7" t="s">
        <v>184</v>
      </c>
      <c r="D21" s="8" t="s">
        <v>34</v>
      </c>
      <c r="E21" s="8" t="s">
        <v>21</v>
      </c>
      <c r="F21" s="8" t="s">
        <v>20</v>
      </c>
      <c r="G21" s="8" t="s">
        <v>13</v>
      </c>
      <c r="H21" s="8" t="s">
        <v>13</v>
      </c>
      <c r="I21" s="8">
        <f t="shared" si="0"/>
        <v>2</v>
      </c>
      <c r="J21" s="8">
        <f t="shared" si="1"/>
        <v>2</v>
      </c>
    </row>
    <row r="22" spans="1:10" ht="15.75" customHeight="1" x14ac:dyDescent="0.25">
      <c r="A22" s="7" t="s">
        <v>208</v>
      </c>
      <c r="B22" s="6" t="s">
        <v>128</v>
      </c>
      <c r="C22" s="7" t="s">
        <v>180</v>
      </c>
      <c r="D22" s="8" t="s">
        <v>20</v>
      </c>
      <c r="E22" s="8" t="s">
        <v>13</v>
      </c>
      <c r="F22" s="8" t="s">
        <v>42</v>
      </c>
      <c r="G22" s="8" t="s">
        <v>23</v>
      </c>
      <c r="H22" s="8" t="s">
        <v>17</v>
      </c>
      <c r="I22" s="8">
        <f t="shared" si="0"/>
        <v>2</v>
      </c>
      <c r="J22" s="8">
        <f t="shared" si="1"/>
        <v>1.875</v>
      </c>
    </row>
    <row r="27" spans="1:10" ht="15.75" customHeight="1" x14ac:dyDescent="0.3">
      <c r="B27" s="4" t="s">
        <v>186</v>
      </c>
      <c r="C27" s="4" t="s">
        <v>143</v>
      </c>
      <c r="D27" s="5" t="s">
        <v>1</v>
      </c>
      <c r="E27" s="5" t="s">
        <v>2</v>
      </c>
      <c r="F27" s="5" t="s">
        <v>6</v>
      </c>
      <c r="G27" s="5" t="s">
        <v>7</v>
      </c>
      <c r="H27" s="5" t="s">
        <v>8</v>
      </c>
      <c r="I27" s="5" t="s">
        <v>141</v>
      </c>
      <c r="J27" s="5" t="s">
        <v>142</v>
      </c>
    </row>
    <row r="28" spans="1:10" ht="15.75" customHeight="1" x14ac:dyDescent="0.25">
      <c r="A28" s="3" t="s">
        <v>188</v>
      </c>
      <c r="B28" s="6" t="s">
        <v>91</v>
      </c>
      <c r="C28" s="7" t="s">
        <v>165</v>
      </c>
      <c r="D28" s="8" t="s">
        <v>17</v>
      </c>
      <c r="E28" s="8" t="s">
        <v>13</v>
      </c>
      <c r="F28" s="8" t="s">
        <v>23</v>
      </c>
      <c r="G28" s="8" t="s">
        <v>34</v>
      </c>
      <c r="H28" s="8" t="s">
        <v>34</v>
      </c>
      <c r="I28" s="8">
        <f t="shared" ref="I28:I48" si="2">D28/E28</f>
        <v>2.3333333333333335</v>
      </c>
      <c r="J28" s="8">
        <f t="shared" ref="J28:J48" si="3">F28/G28</f>
        <v>2</v>
      </c>
    </row>
    <row r="29" spans="1:10" ht="15.75" customHeight="1" x14ac:dyDescent="0.25">
      <c r="A29" s="3" t="s">
        <v>189</v>
      </c>
      <c r="B29" s="9" t="s">
        <v>75</v>
      </c>
      <c r="C29" s="10" t="s">
        <v>159</v>
      </c>
      <c r="D29" s="11" t="s">
        <v>17</v>
      </c>
      <c r="E29" s="11" t="s">
        <v>13</v>
      </c>
      <c r="F29" s="11" t="s">
        <v>42</v>
      </c>
      <c r="G29" s="11" t="s">
        <v>23</v>
      </c>
      <c r="H29" s="11" t="s">
        <v>17</v>
      </c>
      <c r="I29" s="11">
        <f t="shared" si="2"/>
        <v>2.3333333333333335</v>
      </c>
      <c r="J29" s="11">
        <f t="shared" si="3"/>
        <v>1.875</v>
      </c>
    </row>
    <row r="30" spans="1:10" ht="15.75" customHeight="1" x14ac:dyDescent="0.25">
      <c r="A30" s="3" t="s">
        <v>190</v>
      </c>
      <c r="B30" s="9" t="s">
        <v>67</v>
      </c>
      <c r="C30" s="10" t="s">
        <v>157</v>
      </c>
      <c r="D30" s="11" t="s">
        <v>20</v>
      </c>
      <c r="E30" s="11" t="s">
        <v>13</v>
      </c>
      <c r="F30" s="11" t="s">
        <v>54</v>
      </c>
      <c r="G30" s="11" t="s">
        <v>21</v>
      </c>
      <c r="H30" s="11" t="s">
        <v>42</v>
      </c>
      <c r="I30" s="11">
        <f t="shared" si="2"/>
        <v>2</v>
      </c>
      <c r="J30" s="11">
        <f t="shared" si="3"/>
        <v>8.5</v>
      </c>
    </row>
    <row r="31" spans="1:10" ht="15.75" customHeight="1" x14ac:dyDescent="0.25">
      <c r="A31" s="3" t="s">
        <v>191</v>
      </c>
      <c r="B31" s="9" t="s">
        <v>95</v>
      </c>
      <c r="C31" s="10" t="s">
        <v>167</v>
      </c>
      <c r="D31" s="11" t="s">
        <v>20</v>
      </c>
      <c r="E31" s="11" t="s">
        <v>13</v>
      </c>
      <c r="F31" s="11" t="s">
        <v>15</v>
      </c>
      <c r="G31" s="11" t="s">
        <v>21</v>
      </c>
      <c r="H31" s="11" t="s">
        <v>39</v>
      </c>
      <c r="I31" s="11">
        <f t="shared" si="2"/>
        <v>2</v>
      </c>
      <c r="J31" s="11">
        <f t="shared" si="3"/>
        <v>6</v>
      </c>
    </row>
    <row r="32" spans="1:10" ht="15.75" customHeight="1" x14ac:dyDescent="0.25">
      <c r="A32" s="3" t="s">
        <v>192</v>
      </c>
      <c r="B32" s="9" t="s">
        <v>59</v>
      </c>
      <c r="C32" s="10" t="s">
        <v>155</v>
      </c>
      <c r="D32" s="11" t="s">
        <v>20</v>
      </c>
      <c r="E32" s="11" t="s">
        <v>13</v>
      </c>
      <c r="F32" s="11" t="s">
        <v>60</v>
      </c>
      <c r="G32" s="11" t="s">
        <v>34</v>
      </c>
      <c r="H32" s="11" t="s">
        <v>54</v>
      </c>
      <c r="I32" s="11">
        <f t="shared" si="2"/>
        <v>2</v>
      </c>
      <c r="J32" s="11">
        <f t="shared" si="3"/>
        <v>5.25</v>
      </c>
    </row>
    <row r="33" spans="1:11" ht="15.75" customHeight="1" x14ac:dyDescent="0.25">
      <c r="A33" s="3" t="s">
        <v>193</v>
      </c>
      <c r="B33" s="9" t="s">
        <v>138</v>
      </c>
      <c r="C33" s="10" t="s">
        <v>185</v>
      </c>
      <c r="D33" s="11" t="s">
        <v>34</v>
      </c>
      <c r="E33" s="11" t="s">
        <v>21</v>
      </c>
      <c r="F33" s="11" t="s">
        <v>20</v>
      </c>
      <c r="G33" s="11" t="s">
        <v>13</v>
      </c>
      <c r="H33" s="11" t="s">
        <v>13</v>
      </c>
      <c r="I33" s="11">
        <f t="shared" si="2"/>
        <v>2</v>
      </c>
      <c r="J33" s="11">
        <f t="shared" si="3"/>
        <v>2</v>
      </c>
    </row>
    <row r="34" spans="1:11" ht="15.75" customHeight="1" x14ac:dyDescent="0.25">
      <c r="A34" s="15" t="s">
        <v>194</v>
      </c>
      <c r="B34" s="9" t="s">
        <v>129</v>
      </c>
      <c r="C34" s="10" t="s">
        <v>181</v>
      </c>
      <c r="D34" s="11" t="s">
        <v>20</v>
      </c>
      <c r="E34" s="11" t="s">
        <v>13</v>
      </c>
      <c r="F34" s="11" t="s">
        <v>66</v>
      </c>
      <c r="G34" s="11" t="s">
        <v>20</v>
      </c>
      <c r="H34" s="11" t="s">
        <v>16</v>
      </c>
      <c r="I34" s="11">
        <f t="shared" si="2"/>
        <v>2</v>
      </c>
      <c r="J34" s="11">
        <f t="shared" si="3"/>
        <v>1.8333333333333333</v>
      </c>
    </row>
    <row r="35" spans="1:11" ht="15.75" customHeight="1" x14ac:dyDescent="0.25">
      <c r="A35" s="15" t="s">
        <v>195</v>
      </c>
      <c r="B35" s="9" t="s">
        <v>46</v>
      </c>
      <c r="C35" s="10" t="s">
        <v>151</v>
      </c>
      <c r="D35" s="11" t="s">
        <v>20</v>
      </c>
      <c r="E35" s="11" t="s">
        <v>13</v>
      </c>
      <c r="F35" s="11" t="s">
        <v>45</v>
      </c>
      <c r="G35" s="11" t="s">
        <v>23</v>
      </c>
      <c r="H35" s="11" t="s">
        <v>20</v>
      </c>
      <c r="I35" s="11">
        <f t="shared" si="2"/>
        <v>2</v>
      </c>
      <c r="J35" s="11">
        <f t="shared" si="3"/>
        <v>1.75</v>
      </c>
    </row>
    <row r="36" spans="1:11" ht="15.75" customHeight="1" x14ac:dyDescent="0.25">
      <c r="A36" s="15" t="s">
        <v>196</v>
      </c>
      <c r="B36" s="9" t="s">
        <v>50</v>
      </c>
      <c r="C36" s="10" t="s">
        <v>153</v>
      </c>
      <c r="D36" s="11" t="s">
        <v>20</v>
      </c>
      <c r="E36" s="11">
        <v>3</v>
      </c>
      <c r="F36" s="11">
        <v>12</v>
      </c>
      <c r="G36" s="11">
        <v>7</v>
      </c>
      <c r="H36" s="11" t="s">
        <v>17</v>
      </c>
      <c r="I36" s="11">
        <f t="shared" si="2"/>
        <v>2</v>
      </c>
      <c r="J36" s="11">
        <f t="shared" si="3"/>
        <v>1.7142857142857142</v>
      </c>
    </row>
    <row r="37" spans="1:11" ht="15.75" customHeight="1" x14ac:dyDescent="0.25">
      <c r="A37" s="15" t="s">
        <v>197</v>
      </c>
      <c r="B37" s="9" t="s">
        <v>38</v>
      </c>
      <c r="C37" s="10" t="s">
        <v>149</v>
      </c>
      <c r="D37" s="11" t="s">
        <v>20</v>
      </c>
      <c r="E37" s="11" t="s">
        <v>13</v>
      </c>
      <c r="F37" s="11" t="s">
        <v>39</v>
      </c>
      <c r="G37" s="11" t="s">
        <v>20</v>
      </c>
      <c r="H37" s="11" t="s">
        <v>34</v>
      </c>
      <c r="I37" s="11">
        <f t="shared" si="2"/>
        <v>2</v>
      </c>
      <c r="J37" s="11">
        <f t="shared" si="3"/>
        <v>1.6666666666666667</v>
      </c>
      <c r="K37" s="13" t="s">
        <v>209</v>
      </c>
    </row>
    <row r="38" spans="1:11" ht="15.75" customHeight="1" x14ac:dyDescent="0.25">
      <c r="A38" s="15" t="s">
        <v>198</v>
      </c>
      <c r="B38" s="16" t="s">
        <v>124</v>
      </c>
      <c r="C38" s="17" t="s">
        <v>179</v>
      </c>
      <c r="D38" s="18" t="s">
        <v>20</v>
      </c>
      <c r="E38" s="18" t="s">
        <v>13</v>
      </c>
      <c r="F38" s="18" t="s">
        <v>39</v>
      </c>
      <c r="G38" s="18" t="s">
        <v>20</v>
      </c>
      <c r="H38" s="18" t="s">
        <v>34</v>
      </c>
      <c r="I38" s="18">
        <f t="shared" si="2"/>
        <v>2</v>
      </c>
      <c r="J38" s="18">
        <f t="shared" si="3"/>
        <v>1.6666666666666667</v>
      </c>
    </row>
    <row r="39" spans="1:11" ht="15.75" customHeight="1" x14ac:dyDescent="0.25">
      <c r="A39" s="15" t="s">
        <v>199</v>
      </c>
      <c r="B39" s="9" t="s">
        <v>120</v>
      </c>
      <c r="C39" s="10" t="s">
        <v>177</v>
      </c>
      <c r="D39" s="11" t="s">
        <v>20</v>
      </c>
      <c r="E39" s="11" t="s">
        <v>13</v>
      </c>
      <c r="F39" s="11" t="s">
        <v>20</v>
      </c>
      <c r="G39" s="11" t="s">
        <v>34</v>
      </c>
      <c r="H39" s="11" t="s">
        <v>21</v>
      </c>
      <c r="I39" s="11">
        <f t="shared" si="2"/>
        <v>2</v>
      </c>
      <c r="J39" s="11">
        <f t="shared" si="3"/>
        <v>1.5</v>
      </c>
    </row>
    <row r="40" spans="1:11" ht="15.75" customHeight="1" x14ac:dyDescent="0.25">
      <c r="A40" s="15" t="s">
        <v>200</v>
      </c>
      <c r="B40" s="9" t="s">
        <v>134</v>
      </c>
      <c r="C40" s="10" t="s">
        <v>183</v>
      </c>
      <c r="D40" s="11" t="s">
        <v>20</v>
      </c>
      <c r="E40" s="11" t="s">
        <v>13</v>
      </c>
      <c r="F40" s="11" t="s">
        <v>48</v>
      </c>
      <c r="G40" s="11" t="s">
        <v>12</v>
      </c>
      <c r="H40" s="11" t="s">
        <v>34</v>
      </c>
      <c r="I40" s="11">
        <f t="shared" si="2"/>
        <v>2</v>
      </c>
      <c r="J40" s="11">
        <f t="shared" si="3"/>
        <v>1.4444444444444444</v>
      </c>
    </row>
    <row r="41" spans="1:11" ht="15.75" customHeight="1" x14ac:dyDescent="0.25">
      <c r="A41" s="15" t="s">
        <v>201</v>
      </c>
      <c r="B41" s="9" t="s">
        <v>112</v>
      </c>
      <c r="C41" s="10" t="s">
        <v>173</v>
      </c>
      <c r="D41" s="11" t="s">
        <v>20</v>
      </c>
      <c r="E41" s="11" t="s">
        <v>13</v>
      </c>
      <c r="F41" s="11" t="s">
        <v>17</v>
      </c>
      <c r="G41" s="11" t="s">
        <v>16</v>
      </c>
      <c r="H41" s="11" t="s">
        <v>21</v>
      </c>
      <c r="I41" s="11">
        <f t="shared" si="2"/>
        <v>2</v>
      </c>
      <c r="J41" s="11">
        <f t="shared" si="3"/>
        <v>1.4</v>
      </c>
    </row>
    <row r="42" spans="1:11" ht="15.75" customHeight="1" x14ac:dyDescent="0.25">
      <c r="A42" s="15" t="s">
        <v>202</v>
      </c>
      <c r="B42" s="9" t="s">
        <v>19</v>
      </c>
      <c r="C42" s="10" t="s">
        <v>145</v>
      </c>
      <c r="D42" s="11" t="s">
        <v>20</v>
      </c>
      <c r="E42" s="11" t="s">
        <v>13</v>
      </c>
      <c r="F42" s="11" t="s">
        <v>23</v>
      </c>
      <c r="G42" s="11" t="s">
        <v>20</v>
      </c>
      <c r="H42" s="11" t="s">
        <v>21</v>
      </c>
      <c r="I42" s="11">
        <f t="shared" si="2"/>
        <v>2</v>
      </c>
      <c r="J42" s="11">
        <f t="shared" si="3"/>
        <v>1.3333333333333333</v>
      </c>
    </row>
    <row r="43" spans="1:11" ht="15.75" customHeight="1" x14ac:dyDescent="0.25">
      <c r="A43" s="3" t="s">
        <v>203</v>
      </c>
      <c r="B43" s="9" t="s">
        <v>31</v>
      </c>
      <c r="C43" s="10" t="s">
        <v>147</v>
      </c>
      <c r="D43" s="11">
        <v>6</v>
      </c>
      <c r="E43" s="11">
        <v>3</v>
      </c>
      <c r="F43" s="11">
        <v>6</v>
      </c>
      <c r="G43" s="11" t="s">
        <v>16</v>
      </c>
      <c r="H43" s="11">
        <f>F43-G43</f>
        <v>1</v>
      </c>
      <c r="I43" s="11">
        <f t="shared" si="2"/>
        <v>2</v>
      </c>
      <c r="J43" s="11">
        <f t="shared" si="3"/>
        <v>1.2</v>
      </c>
    </row>
    <row r="44" spans="1:11" ht="15.75" customHeight="1" x14ac:dyDescent="0.25">
      <c r="A44" s="3" t="s">
        <v>204</v>
      </c>
      <c r="B44" s="9" t="s">
        <v>85</v>
      </c>
      <c r="C44" s="10" t="s">
        <v>163</v>
      </c>
      <c r="D44" s="11" t="s">
        <v>16</v>
      </c>
      <c r="E44" s="11" t="s">
        <v>13</v>
      </c>
      <c r="F44" s="11" t="s">
        <v>66</v>
      </c>
      <c r="G44" s="11" t="s">
        <v>34</v>
      </c>
      <c r="H44" s="11" t="s">
        <v>17</v>
      </c>
      <c r="I44" s="11">
        <f t="shared" si="2"/>
        <v>1.6666666666666667</v>
      </c>
      <c r="J44" s="11">
        <f t="shared" si="3"/>
        <v>2.75</v>
      </c>
    </row>
    <row r="45" spans="1:11" ht="15.75" customHeight="1" x14ac:dyDescent="0.25">
      <c r="A45" s="3" t="s">
        <v>205</v>
      </c>
      <c r="B45" s="9" t="s">
        <v>116</v>
      </c>
      <c r="C45" s="10" t="s">
        <v>175</v>
      </c>
      <c r="D45" s="11" t="s">
        <v>16</v>
      </c>
      <c r="E45" s="11" t="s">
        <v>13</v>
      </c>
      <c r="F45" s="11" t="s">
        <v>48</v>
      </c>
      <c r="G45" s="11" t="s">
        <v>16</v>
      </c>
      <c r="H45" s="11" t="s">
        <v>23</v>
      </c>
      <c r="I45" s="11">
        <f t="shared" si="2"/>
        <v>1.6666666666666667</v>
      </c>
      <c r="J45" s="11">
        <f t="shared" si="3"/>
        <v>2.6</v>
      </c>
    </row>
    <row r="46" spans="1:11" ht="15.75" customHeight="1" x14ac:dyDescent="0.25">
      <c r="A46" s="3" t="s">
        <v>206</v>
      </c>
      <c r="B46" s="9" t="s">
        <v>108</v>
      </c>
      <c r="C46" s="10" t="s">
        <v>171</v>
      </c>
      <c r="D46" s="11" t="s">
        <v>34</v>
      </c>
      <c r="E46" s="11" t="s">
        <v>13</v>
      </c>
      <c r="F46" s="11" t="s">
        <v>17</v>
      </c>
      <c r="G46" s="11" t="s">
        <v>16</v>
      </c>
      <c r="H46" s="11" t="s">
        <v>21</v>
      </c>
      <c r="I46" s="11">
        <f t="shared" si="2"/>
        <v>1.3333333333333333</v>
      </c>
      <c r="J46" s="11">
        <f t="shared" si="3"/>
        <v>1.4</v>
      </c>
    </row>
    <row r="47" spans="1:11" ht="15.75" customHeight="1" x14ac:dyDescent="0.25">
      <c r="A47" s="3" t="s">
        <v>207</v>
      </c>
      <c r="B47" s="9" t="s">
        <v>80</v>
      </c>
      <c r="C47" s="10" t="s">
        <v>161</v>
      </c>
      <c r="D47" s="11" t="s">
        <v>34</v>
      </c>
      <c r="E47" s="11" t="s">
        <v>13</v>
      </c>
      <c r="F47" s="11" t="s">
        <v>20</v>
      </c>
      <c r="G47" s="11" t="s">
        <v>16</v>
      </c>
      <c r="H47" s="11" t="s">
        <v>22</v>
      </c>
      <c r="I47" s="11">
        <f t="shared" si="2"/>
        <v>1.3333333333333333</v>
      </c>
      <c r="J47" s="11">
        <f t="shared" si="3"/>
        <v>1.2</v>
      </c>
    </row>
    <row r="48" spans="1:11" ht="15.75" customHeight="1" x14ac:dyDescent="0.25">
      <c r="A48" s="3" t="s">
        <v>208</v>
      </c>
      <c r="B48" s="6" t="s">
        <v>101</v>
      </c>
      <c r="C48" s="7" t="s">
        <v>169</v>
      </c>
      <c r="D48" s="8" t="s">
        <v>34</v>
      </c>
      <c r="E48" s="8" t="s">
        <v>13</v>
      </c>
      <c r="F48" s="8" t="s">
        <v>16</v>
      </c>
      <c r="G48" s="8" t="s">
        <v>12</v>
      </c>
      <c r="H48" s="8" t="s">
        <v>102</v>
      </c>
      <c r="I48" s="8">
        <f t="shared" si="2"/>
        <v>1.3333333333333333</v>
      </c>
      <c r="J48" s="8">
        <f t="shared" si="3"/>
        <v>0.55555555555555558</v>
      </c>
    </row>
  </sheetData>
  <sortState xmlns:xlrd2="http://schemas.microsoft.com/office/spreadsheetml/2017/richdata2" ref="B2:J22">
    <sortCondition descending="1" ref="I2:I22"/>
    <sortCondition descending="1" ref="J2:J22"/>
  </sortState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"/>
  <sheetViews>
    <sheetView workbookViewId="0">
      <selection activeCell="F15" sqref="F15"/>
    </sheetView>
  </sheetViews>
  <sheetFormatPr defaultRowHeight="13.2" x14ac:dyDescent="0.25"/>
  <cols>
    <col min="1" max="1" width="46.8867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123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42</v>
      </c>
      <c r="H2" t="s">
        <v>16</v>
      </c>
      <c r="I2" t="s">
        <v>39</v>
      </c>
      <c r="J2" t="s">
        <v>18</v>
      </c>
      <c r="K2" t="s">
        <v>14</v>
      </c>
    </row>
    <row r="3" spans="1:11" x14ac:dyDescent="0.25">
      <c r="A3" t="s">
        <v>124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39</v>
      </c>
      <c r="H3" t="s">
        <v>20</v>
      </c>
      <c r="I3" t="s">
        <v>34</v>
      </c>
      <c r="J3" t="s">
        <v>24</v>
      </c>
      <c r="K3" t="s">
        <v>14</v>
      </c>
    </row>
    <row r="4" spans="1:11" x14ac:dyDescent="0.25">
      <c r="A4" t="s">
        <v>125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23</v>
      </c>
      <c r="H4" t="s">
        <v>12</v>
      </c>
      <c r="I4" t="s">
        <v>53</v>
      </c>
      <c r="J4" t="s">
        <v>27</v>
      </c>
      <c r="K4" t="s">
        <v>14</v>
      </c>
    </row>
    <row r="5" spans="1:11" x14ac:dyDescent="0.25">
      <c r="A5" t="s">
        <v>126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22</v>
      </c>
      <c r="H5" t="s">
        <v>45</v>
      </c>
      <c r="I5" t="s">
        <v>127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1.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128</v>
      </c>
      <c r="B2" t="s">
        <v>20</v>
      </c>
      <c r="C2" t="s">
        <v>13</v>
      </c>
      <c r="D2" t="s">
        <v>21</v>
      </c>
      <c r="E2" t="s">
        <v>14</v>
      </c>
      <c r="F2" t="s">
        <v>22</v>
      </c>
      <c r="G2" t="s">
        <v>42</v>
      </c>
      <c r="H2" t="s">
        <v>23</v>
      </c>
      <c r="I2" t="s">
        <v>17</v>
      </c>
      <c r="J2" t="s">
        <v>24</v>
      </c>
      <c r="K2" t="s">
        <v>14</v>
      </c>
    </row>
    <row r="3" spans="1:11" x14ac:dyDescent="0.25">
      <c r="A3" t="s">
        <v>129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66</v>
      </c>
      <c r="H3" t="s">
        <v>20</v>
      </c>
      <c r="I3" t="s">
        <v>16</v>
      </c>
      <c r="J3" t="s">
        <v>24</v>
      </c>
      <c r="K3" t="s">
        <v>14</v>
      </c>
    </row>
    <row r="4" spans="1:11" x14ac:dyDescent="0.25">
      <c r="A4" t="s">
        <v>130</v>
      </c>
      <c r="B4" t="s">
        <v>20</v>
      </c>
      <c r="C4" t="s">
        <v>13</v>
      </c>
      <c r="D4" t="s">
        <v>21</v>
      </c>
      <c r="E4" t="s">
        <v>14</v>
      </c>
      <c r="F4" t="s">
        <v>22</v>
      </c>
      <c r="G4" t="s">
        <v>39</v>
      </c>
      <c r="H4" t="s">
        <v>23</v>
      </c>
      <c r="I4" t="s">
        <v>21</v>
      </c>
      <c r="J4" t="s">
        <v>24</v>
      </c>
      <c r="K4" t="s">
        <v>14</v>
      </c>
    </row>
    <row r="5" spans="1:11" x14ac:dyDescent="0.25">
      <c r="A5" t="s">
        <v>131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22</v>
      </c>
      <c r="H5" t="s">
        <v>42</v>
      </c>
      <c r="I5" t="s">
        <v>132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54.2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133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45</v>
      </c>
      <c r="H2" t="s">
        <v>17</v>
      </c>
      <c r="I2" t="s">
        <v>17</v>
      </c>
      <c r="J2" t="s">
        <v>18</v>
      </c>
      <c r="K2" t="s">
        <v>14</v>
      </c>
    </row>
    <row r="3" spans="1:11" x14ac:dyDescent="0.25">
      <c r="A3" t="s">
        <v>134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48</v>
      </c>
      <c r="H3" t="s">
        <v>12</v>
      </c>
      <c r="I3" t="s">
        <v>34</v>
      </c>
      <c r="J3" t="s">
        <v>24</v>
      </c>
      <c r="K3" t="s">
        <v>14</v>
      </c>
    </row>
    <row r="4" spans="1:11" x14ac:dyDescent="0.25">
      <c r="A4" t="s">
        <v>135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12</v>
      </c>
      <c r="H4" t="s">
        <v>12</v>
      </c>
      <c r="I4" t="s">
        <v>14</v>
      </c>
      <c r="J4" t="s">
        <v>27</v>
      </c>
      <c r="K4" t="s">
        <v>14</v>
      </c>
    </row>
    <row r="5" spans="1:11" x14ac:dyDescent="0.25">
      <c r="A5" t="s">
        <v>136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13</v>
      </c>
      <c r="H5" t="s">
        <v>45</v>
      </c>
      <c r="I5" t="s">
        <v>56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"/>
  <sheetViews>
    <sheetView workbookViewId="0">
      <selection activeCell="A2" sqref="A2:K3"/>
    </sheetView>
  </sheetViews>
  <sheetFormatPr defaultRowHeight="13.2" x14ac:dyDescent="0.25"/>
  <cols>
    <col min="1" max="1" width="38.332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137</v>
      </c>
      <c r="B2" t="s">
        <v>34</v>
      </c>
      <c r="C2" t="s">
        <v>21</v>
      </c>
      <c r="D2" t="s">
        <v>22</v>
      </c>
      <c r="E2" t="s">
        <v>22</v>
      </c>
      <c r="F2" t="s">
        <v>14</v>
      </c>
      <c r="G2" t="s">
        <v>20</v>
      </c>
      <c r="H2" t="s">
        <v>13</v>
      </c>
      <c r="I2" t="s">
        <v>13</v>
      </c>
      <c r="J2" t="s">
        <v>24</v>
      </c>
      <c r="K2" t="s">
        <v>14</v>
      </c>
    </row>
    <row r="3" spans="1:11" x14ac:dyDescent="0.25">
      <c r="A3" t="s">
        <v>138</v>
      </c>
      <c r="B3" t="s">
        <v>34</v>
      </c>
      <c r="C3" t="s">
        <v>21</v>
      </c>
      <c r="D3" t="s">
        <v>22</v>
      </c>
      <c r="E3" t="s">
        <v>22</v>
      </c>
      <c r="F3" t="s">
        <v>14</v>
      </c>
      <c r="G3" t="s">
        <v>20</v>
      </c>
      <c r="H3" t="s">
        <v>13</v>
      </c>
      <c r="I3" t="s">
        <v>13</v>
      </c>
      <c r="J3" t="s">
        <v>24</v>
      </c>
      <c r="K3" t="s">
        <v>14</v>
      </c>
    </row>
    <row r="4" spans="1:11" x14ac:dyDescent="0.25">
      <c r="A4" t="s">
        <v>139</v>
      </c>
      <c r="B4" t="s">
        <v>14</v>
      </c>
      <c r="C4" t="s">
        <v>21</v>
      </c>
      <c r="D4" t="s">
        <v>14</v>
      </c>
      <c r="E4" t="s">
        <v>14</v>
      </c>
      <c r="F4" t="s">
        <v>21</v>
      </c>
      <c r="G4" t="s">
        <v>14</v>
      </c>
      <c r="H4" t="s">
        <v>20</v>
      </c>
      <c r="I4" t="s">
        <v>105</v>
      </c>
      <c r="J4" t="s">
        <v>14</v>
      </c>
      <c r="K4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B2" sqref="B2"/>
    </sheetView>
  </sheetViews>
  <sheetFormatPr defaultRowHeight="13.2" x14ac:dyDescent="0.25"/>
  <cols>
    <col min="1" max="1" width="42.66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14</v>
      </c>
    </row>
    <row r="3" spans="1:11" x14ac:dyDescent="0.25">
      <c r="A3" t="s">
        <v>19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23</v>
      </c>
      <c r="H3" t="s">
        <v>20</v>
      </c>
      <c r="I3" t="s">
        <v>21</v>
      </c>
      <c r="J3" t="s">
        <v>24</v>
      </c>
      <c r="K3" t="s">
        <v>14</v>
      </c>
    </row>
    <row r="4" spans="1:11" x14ac:dyDescent="0.25">
      <c r="A4" t="s">
        <v>25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20</v>
      </c>
      <c r="H4" t="s">
        <v>23</v>
      </c>
      <c r="I4" t="s">
        <v>26</v>
      </c>
      <c r="J4" t="s">
        <v>27</v>
      </c>
      <c r="K4" t="s">
        <v>14</v>
      </c>
    </row>
    <row r="5" spans="1:11" x14ac:dyDescent="0.25">
      <c r="A5" t="s">
        <v>28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21</v>
      </c>
      <c r="H5" t="s">
        <v>12</v>
      </c>
      <c r="I5" t="s">
        <v>29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sqref="A1:K1"/>
    </sheetView>
  </sheetViews>
  <sheetFormatPr defaultRowHeight="13.2" x14ac:dyDescent="0.25"/>
  <cols>
    <col min="1" max="1" width="47.8867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 t="s">
        <v>30</v>
      </c>
      <c r="B2" s="1" t="s">
        <v>20</v>
      </c>
      <c r="C2" s="1" t="s">
        <v>21</v>
      </c>
      <c r="D2" s="1" t="s">
        <v>21</v>
      </c>
      <c r="E2" s="1" t="s">
        <v>14</v>
      </c>
      <c r="F2" s="1" t="s">
        <v>14</v>
      </c>
      <c r="G2" s="1" t="s">
        <v>23</v>
      </c>
      <c r="H2" s="1" t="s">
        <v>13</v>
      </c>
      <c r="I2" s="1" t="s">
        <v>16</v>
      </c>
      <c r="J2" s="1" t="s">
        <v>18</v>
      </c>
      <c r="K2" s="1" t="s">
        <v>14</v>
      </c>
    </row>
    <row r="3" spans="1:11" x14ac:dyDescent="0.25">
      <c r="A3" s="1" t="s">
        <v>31</v>
      </c>
      <c r="B3" s="1" t="s">
        <v>13</v>
      </c>
      <c r="C3" s="1" t="s">
        <v>21</v>
      </c>
      <c r="D3" s="1" t="s">
        <v>22</v>
      </c>
      <c r="E3" s="1" t="s">
        <v>14</v>
      </c>
      <c r="F3" s="1" t="s">
        <v>22</v>
      </c>
      <c r="G3" s="1" t="s">
        <v>16</v>
      </c>
      <c r="H3" s="1" t="s">
        <v>16</v>
      </c>
      <c r="I3" s="1" t="s">
        <v>14</v>
      </c>
      <c r="J3" s="1" t="s">
        <v>32</v>
      </c>
      <c r="K3" s="1" t="s">
        <v>14</v>
      </c>
    </row>
    <row r="4" spans="1:11" x14ac:dyDescent="0.25">
      <c r="A4" s="1" t="s">
        <v>33</v>
      </c>
      <c r="B4" s="1" t="s">
        <v>13</v>
      </c>
      <c r="C4" s="1" t="s">
        <v>21</v>
      </c>
      <c r="D4" s="1" t="s">
        <v>22</v>
      </c>
      <c r="E4" s="1" t="s">
        <v>14</v>
      </c>
      <c r="F4" s="1" t="s">
        <v>22</v>
      </c>
      <c r="G4" s="1" t="s">
        <v>34</v>
      </c>
      <c r="H4" s="1" t="s">
        <v>34</v>
      </c>
      <c r="I4" s="1" t="s">
        <v>14</v>
      </c>
      <c r="J4" s="1" t="s">
        <v>32</v>
      </c>
      <c r="K4" s="1" t="s">
        <v>14</v>
      </c>
    </row>
    <row r="5" spans="1:11" x14ac:dyDescent="0.25">
      <c r="A5" s="1" t="s">
        <v>35</v>
      </c>
      <c r="B5" s="1" t="s">
        <v>14</v>
      </c>
      <c r="C5" s="1" t="s">
        <v>21</v>
      </c>
      <c r="D5" s="1" t="s">
        <v>14</v>
      </c>
      <c r="E5" s="1" t="s">
        <v>14</v>
      </c>
      <c r="F5" s="1" t="s">
        <v>21</v>
      </c>
      <c r="G5" s="1" t="s">
        <v>21</v>
      </c>
      <c r="H5" s="1" t="s">
        <v>17</v>
      </c>
      <c r="I5" s="1" t="s">
        <v>36</v>
      </c>
      <c r="J5" s="1" t="s">
        <v>14</v>
      </c>
      <c r="K5" s="1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57.332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37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15</v>
      </c>
      <c r="H2" t="s">
        <v>20</v>
      </c>
      <c r="I2" t="s">
        <v>20</v>
      </c>
      <c r="J2" t="s">
        <v>18</v>
      </c>
      <c r="K2" t="s">
        <v>14</v>
      </c>
    </row>
    <row r="3" spans="1:11" x14ac:dyDescent="0.25">
      <c r="A3" t="s">
        <v>38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39</v>
      </c>
      <c r="H3" t="s">
        <v>20</v>
      </c>
      <c r="I3" t="s">
        <v>34</v>
      </c>
      <c r="J3" t="s">
        <v>24</v>
      </c>
      <c r="K3" t="s">
        <v>14</v>
      </c>
    </row>
    <row r="4" spans="1:11" x14ac:dyDescent="0.25">
      <c r="A4" t="s">
        <v>40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20</v>
      </c>
      <c r="H4" t="s">
        <v>23</v>
      </c>
      <c r="I4" t="s">
        <v>26</v>
      </c>
      <c r="J4" t="s">
        <v>27</v>
      </c>
      <c r="K4" t="s">
        <v>14</v>
      </c>
    </row>
    <row r="5" spans="1:11" x14ac:dyDescent="0.25">
      <c r="A5" t="s">
        <v>41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17</v>
      </c>
      <c r="H5" t="s">
        <v>42</v>
      </c>
      <c r="I5" t="s">
        <v>43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workbookViewId="0">
      <selection sqref="A1:K3"/>
    </sheetView>
  </sheetViews>
  <sheetFormatPr defaultRowHeight="13.2" x14ac:dyDescent="0.25"/>
  <cols>
    <col min="1" max="1" width="53.2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44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45</v>
      </c>
      <c r="H2" t="s">
        <v>16</v>
      </c>
      <c r="I2" t="s">
        <v>12</v>
      </c>
      <c r="J2" t="s">
        <v>18</v>
      </c>
      <c r="K2" t="s">
        <v>14</v>
      </c>
    </row>
    <row r="3" spans="1:11" x14ac:dyDescent="0.25">
      <c r="A3" t="s">
        <v>46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45</v>
      </c>
      <c r="H3" t="s">
        <v>23</v>
      </c>
      <c r="I3" t="s">
        <v>20</v>
      </c>
      <c r="J3" t="s">
        <v>24</v>
      </c>
      <c r="K3" t="s">
        <v>14</v>
      </c>
    </row>
    <row r="4" spans="1:11" x14ac:dyDescent="0.25">
      <c r="A4" t="s">
        <v>47</v>
      </c>
      <c r="B4" t="s">
        <v>14</v>
      </c>
      <c r="C4" t="s">
        <v>21</v>
      </c>
      <c r="D4" t="s">
        <v>14</v>
      </c>
      <c r="E4" t="s">
        <v>14</v>
      </c>
      <c r="F4" t="s">
        <v>21</v>
      </c>
      <c r="G4" t="s">
        <v>20</v>
      </c>
      <c r="H4" t="s">
        <v>48</v>
      </c>
      <c r="I4" t="s">
        <v>29</v>
      </c>
      <c r="J4" t="s">
        <v>14</v>
      </c>
      <c r="K4" t="s">
        <v>14</v>
      </c>
    </row>
    <row r="5" spans="1:11" x14ac:dyDescent="0.25">
      <c r="A5" t="s">
        <v>49</v>
      </c>
      <c r="B5" t="s">
        <v>14</v>
      </c>
      <c r="C5" t="s">
        <v>21</v>
      </c>
      <c r="D5" t="s">
        <v>14</v>
      </c>
      <c r="E5" t="s">
        <v>14</v>
      </c>
      <c r="F5" t="s">
        <v>21</v>
      </c>
      <c r="G5" t="s">
        <v>22</v>
      </c>
      <c r="H5" t="s">
        <v>12</v>
      </c>
      <c r="I5" t="s">
        <v>43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"/>
  <sheetViews>
    <sheetView workbookViewId="0">
      <selection sqref="A1:K5"/>
    </sheetView>
  </sheetViews>
  <sheetFormatPr defaultRowHeight="13.2" x14ac:dyDescent="0.25"/>
  <cols>
    <col min="1" max="1" width="5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50</v>
      </c>
      <c r="B2" s="1" t="s">
        <v>20</v>
      </c>
      <c r="C2" s="1" t="s">
        <v>21</v>
      </c>
      <c r="D2" s="1" t="s">
        <v>21</v>
      </c>
      <c r="E2" s="1" t="s">
        <v>14</v>
      </c>
      <c r="F2" s="1" t="s">
        <v>14</v>
      </c>
      <c r="G2" s="1" t="s">
        <v>39</v>
      </c>
      <c r="H2" s="1" t="s">
        <v>13</v>
      </c>
      <c r="I2" s="1" t="s">
        <v>17</v>
      </c>
      <c r="J2" s="1" t="s">
        <v>18</v>
      </c>
      <c r="K2" s="1" t="s">
        <v>14</v>
      </c>
    </row>
    <row r="3" spans="1:11" x14ac:dyDescent="0.25">
      <c r="A3" s="1" t="s">
        <v>51</v>
      </c>
      <c r="B3" s="1" t="s">
        <v>34</v>
      </c>
      <c r="C3" s="1" t="s">
        <v>21</v>
      </c>
      <c r="D3" s="1" t="s">
        <v>22</v>
      </c>
      <c r="E3" s="1" t="s">
        <v>22</v>
      </c>
      <c r="F3" s="1" t="s">
        <v>14</v>
      </c>
      <c r="G3" s="1" t="s">
        <v>23</v>
      </c>
      <c r="H3" s="1" t="s">
        <v>13</v>
      </c>
      <c r="I3" s="1" t="s">
        <v>16</v>
      </c>
      <c r="J3" s="1" t="s">
        <v>24</v>
      </c>
      <c r="K3" s="1" t="s">
        <v>14</v>
      </c>
    </row>
    <row r="4" spans="1:11" x14ac:dyDescent="0.25">
      <c r="A4" s="1" t="s">
        <v>52</v>
      </c>
      <c r="B4" s="1" t="s">
        <v>22</v>
      </c>
      <c r="C4" s="1" t="s">
        <v>21</v>
      </c>
      <c r="D4" s="1" t="s">
        <v>14</v>
      </c>
      <c r="E4" s="1" t="s">
        <v>22</v>
      </c>
      <c r="F4" s="1" t="s">
        <v>22</v>
      </c>
      <c r="G4" s="1" t="s">
        <v>34</v>
      </c>
      <c r="H4" s="1" t="s">
        <v>16</v>
      </c>
      <c r="I4" s="1" t="s">
        <v>53</v>
      </c>
      <c r="J4" s="1" t="s">
        <v>54</v>
      </c>
      <c r="K4" s="1" t="s">
        <v>14</v>
      </c>
    </row>
    <row r="5" spans="1:11" x14ac:dyDescent="0.25">
      <c r="A5" s="1" t="s">
        <v>55</v>
      </c>
      <c r="B5" s="1" t="s">
        <v>14</v>
      </c>
      <c r="C5" s="1" t="s">
        <v>21</v>
      </c>
      <c r="D5" s="1" t="s">
        <v>14</v>
      </c>
      <c r="E5" s="1" t="s">
        <v>14</v>
      </c>
      <c r="F5" s="1" t="s">
        <v>21</v>
      </c>
      <c r="G5" s="1" t="s">
        <v>21</v>
      </c>
      <c r="H5" s="1" t="s">
        <v>48</v>
      </c>
      <c r="I5" s="1" t="s">
        <v>56</v>
      </c>
      <c r="J5" s="1" t="s">
        <v>14</v>
      </c>
      <c r="K5" s="1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43.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57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58</v>
      </c>
      <c r="H2" t="s">
        <v>16</v>
      </c>
      <c r="I2" t="s">
        <v>54</v>
      </c>
      <c r="J2" t="s">
        <v>18</v>
      </c>
      <c r="K2" t="s">
        <v>14</v>
      </c>
    </row>
    <row r="3" spans="1:11" x14ac:dyDescent="0.25">
      <c r="A3" t="s">
        <v>59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60</v>
      </c>
      <c r="H3" t="s">
        <v>34</v>
      </c>
      <c r="I3" t="s">
        <v>54</v>
      </c>
      <c r="J3" t="s">
        <v>24</v>
      </c>
      <c r="K3" t="s">
        <v>14</v>
      </c>
    </row>
    <row r="4" spans="1:11" x14ac:dyDescent="0.25">
      <c r="A4" t="s">
        <v>61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39</v>
      </c>
      <c r="H4" t="s">
        <v>39</v>
      </c>
      <c r="I4" t="s">
        <v>14</v>
      </c>
      <c r="J4" t="s">
        <v>27</v>
      </c>
      <c r="K4" t="s">
        <v>14</v>
      </c>
    </row>
    <row r="5" spans="1:11" x14ac:dyDescent="0.25">
      <c r="A5" t="s">
        <v>62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14</v>
      </c>
      <c r="H5" t="s">
        <v>63</v>
      </c>
      <c r="I5" t="s">
        <v>64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workbookViewId="0">
      <selection activeCell="A2" sqref="A2:K3"/>
    </sheetView>
  </sheetViews>
  <sheetFormatPr defaultRowHeight="13.2" x14ac:dyDescent="0.25"/>
  <cols>
    <col min="1" max="1" width="61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65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66</v>
      </c>
      <c r="H2" t="s">
        <v>22</v>
      </c>
      <c r="I2" t="s">
        <v>39</v>
      </c>
      <c r="J2" t="s">
        <v>18</v>
      </c>
      <c r="K2" t="s">
        <v>14</v>
      </c>
    </row>
    <row r="3" spans="1:11" x14ac:dyDescent="0.25">
      <c r="A3" t="s">
        <v>67</v>
      </c>
      <c r="B3" t="s">
        <v>20</v>
      </c>
      <c r="C3" t="s">
        <v>13</v>
      </c>
      <c r="D3" t="s">
        <v>21</v>
      </c>
      <c r="E3" t="s">
        <v>14</v>
      </c>
      <c r="F3" t="s">
        <v>22</v>
      </c>
      <c r="G3" t="s">
        <v>54</v>
      </c>
      <c r="H3" t="s">
        <v>21</v>
      </c>
      <c r="I3" t="s">
        <v>42</v>
      </c>
      <c r="J3" t="s">
        <v>24</v>
      </c>
      <c r="K3" t="s">
        <v>14</v>
      </c>
    </row>
    <row r="4" spans="1:11" x14ac:dyDescent="0.25">
      <c r="A4" t="s">
        <v>68</v>
      </c>
      <c r="B4" t="s">
        <v>13</v>
      </c>
      <c r="C4" t="s">
        <v>13</v>
      </c>
      <c r="D4" t="s">
        <v>22</v>
      </c>
      <c r="E4" t="s">
        <v>14</v>
      </c>
      <c r="F4" t="s">
        <v>21</v>
      </c>
      <c r="G4" t="s">
        <v>34</v>
      </c>
      <c r="H4" t="s">
        <v>45</v>
      </c>
      <c r="I4" t="s">
        <v>69</v>
      </c>
      <c r="J4" t="s">
        <v>27</v>
      </c>
      <c r="K4" t="s">
        <v>14</v>
      </c>
    </row>
    <row r="5" spans="1:11" x14ac:dyDescent="0.25">
      <c r="A5" t="s">
        <v>70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22</v>
      </c>
      <c r="H5" t="s">
        <v>71</v>
      </c>
      <c r="I5" t="s">
        <v>72</v>
      </c>
      <c r="J5" t="s">
        <v>14</v>
      </c>
      <c r="K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CLASSIFICAÇÃO.IT.2FASE</vt:lpstr>
      <vt:lpstr>classif.geral</vt:lpstr>
      <vt:lpstr>Grupo A</vt:lpstr>
      <vt:lpstr>Grupo B</vt:lpstr>
      <vt:lpstr>Grupo C</vt:lpstr>
      <vt:lpstr>Grupo D</vt:lpstr>
      <vt:lpstr>Grupo E</vt:lpstr>
      <vt:lpstr>Grupo F</vt:lpstr>
      <vt:lpstr>Grupo G</vt:lpstr>
      <vt:lpstr>Grupo H</vt:lpstr>
      <vt:lpstr>Grupo I</vt:lpstr>
      <vt:lpstr>Grupo J</vt:lpstr>
      <vt:lpstr>Grupo K</vt:lpstr>
      <vt:lpstr>Grupo L</vt:lpstr>
      <vt:lpstr>Grupo M</vt:lpstr>
      <vt:lpstr>Grupo N</vt:lpstr>
      <vt:lpstr>Grupo O</vt:lpstr>
      <vt:lpstr>Grupo P</vt:lpstr>
      <vt:lpstr>Grupo Q</vt:lpstr>
      <vt:lpstr>Grupo R</vt:lpstr>
      <vt:lpstr>Grupo S</vt:lpstr>
      <vt:lpstr>Grupo T</vt:lpstr>
      <vt:lpstr>Grupo 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2025-10-23T17:30:46Z</dcterms:created>
  <dcterms:modified xsi:type="dcterms:W3CDTF">2025-10-29T12:53:24Z</dcterms:modified>
</cp:coreProperties>
</file>